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Instructions" sheetId="1" state="visible" r:id="rId3"/>
    <sheet name="Courses" sheetId="2" state="visible" r:id="rId4"/>
    <sheet name="Staff" sheetId="3" state="visible" r:id="rId5"/>
    <sheet name="Training Matrix" sheetId="4" state="visible" r:id="rId6"/>
    <sheet name="Dashboard" sheetId="5" state="visible" r:id="rId7"/>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<sst xmlns="http://schemas.openxmlformats.org/spreadsheetml/2006/main" count="143" uniqueCount="111">
  <si>
    <t xml:space="preserve">Training Matrix Template</t>
  </si>
  <si>
    <t xml:space="preserve">A free template from Train Aid Solutions - trainaidsolutions.org</t>
  </si>
  <si>
    <t xml:space="preserve">How to use this template</t>
  </si>
  <si>
    <t xml:space="preserve">1. Courses tab</t>
  </si>
  <si>
    <t xml:space="preserve">List every course you track. Set the refresher interval in months. This drives every expiry date in the matrix, so get it right here and it is right everywhere.</t>
  </si>
  <si>
    <t xml:space="preserve">2. Staff tab</t>
  </si>
  <si>
    <t xml:space="preserve">List everyone whose training you track. Add their department and start date.</t>
  </si>
  <si>
    <t xml:space="preserve">3. Training Matrix tab</t>
  </si>
  <si>
    <t xml:space="preserve">The working sheet. Enter the date each person completed each course. Expiry, status and days remaining calculate themselves.</t>
  </si>
  <si>
    <t xml:space="preserve">4. Dashboard tab</t>
  </si>
  <si>
    <t xml:space="preserve">A summary of what is current, expiring and overdue. Nothing to fill in.</t>
  </si>
  <si>
    <t xml:space="preserve">Which cells do I edit?</t>
  </si>
  <si>
    <t xml:space="preserve">Yellow cells</t>
  </si>
  <si>
    <t xml:space="preserve">Fill these in. They are your data.</t>
  </si>
  <si>
    <t xml:space="preserve">White cells with formulas</t>
  </si>
  <si>
    <t xml:space="preserve">Leave alone. They calculate from what you enter.</t>
  </si>
  <si>
    <t xml:space="preserve">A word on refresher intervals</t>
  </si>
  <si>
    <t xml:space="preserve">Important</t>
  </si>
  <si>
    <t xml:space="preserve">Most UK training certificates have no legal expiry date. The intervals in the Courses tab are common industry and insurer expectations, not statutory requirements. Check the current awarding organisation specification for anything you rely on.</t>
  </si>
  <si>
    <t xml:space="preserve">Status colours</t>
  </si>
  <si>
    <t xml:space="preserve">Current</t>
  </si>
  <si>
    <t xml:space="preserve">More than 90 days remaining.</t>
  </si>
  <si>
    <t xml:space="preserve">Due soon</t>
  </si>
  <si>
    <t xml:space="preserve">90 days or fewer remaining. Book the refresher now.</t>
  </si>
  <si>
    <t xml:space="preserve">Overdue</t>
  </si>
  <si>
    <t xml:space="preserve">Past the refresher date.</t>
  </si>
  <si>
    <t xml:space="preserve">Not trained</t>
  </si>
  <si>
    <t xml:space="preserve">No completion date recorded.</t>
  </si>
  <si>
    <t xml:space="preserve">When a spreadsheet stops being enough</t>
  </si>
  <si>
    <t xml:space="preserve">This template works well up to roughly 30 people and 10 courses. Past that, the maintenance becomes the job: someone has to open it, read it and act on it, every week, forever. If you are a training provider issuing the certificates that populate matrices like this one, Train Aid Solutions tracks expiry and sends the reminders automatically. trainaidsolutions.org</t>
  </si>
  <si>
    <t xml:space="preserve">Courses</t>
  </si>
  <si>
    <t xml:space="preserve">Edit the yellow cells. Interval drives every expiry date in the matrix.</t>
  </si>
  <si>
    <t xml:space="preserve">Course</t>
  </si>
  <si>
    <t xml:space="preserve">Refresher interval (months)</t>
  </si>
  <si>
    <t xml:space="preserve">Statutory expiry?</t>
  </si>
  <si>
    <t xml:space="preserve">Notes</t>
  </si>
  <si>
    <t xml:space="preserve">First Aid at Work (FAW)</t>
  </si>
  <si>
    <t xml:space="preserve">No</t>
  </si>
  <si>
    <t xml:space="preserve">Awarding organisation validity. Requalification is a 2-day course.</t>
  </si>
  <si>
    <t xml:space="preserve">Emergency First Aid at Work (EFAW)</t>
  </si>
  <si>
    <t xml:space="preserve">Requalification is the full 1-day course again.</t>
  </si>
  <si>
    <t xml:space="preserve">Paediatric First Aid</t>
  </si>
  <si>
    <t xml:space="preserve">Required under the EYFS statutory framework.</t>
  </si>
  <si>
    <t xml:space="preserve">Asbestos Awareness (Category A)</t>
  </si>
  <si>
    <t xml:space="preserve">CAR 2012 and ACOP L143 expect refresher at suitable intervals. Annual is the norm.</t>
  </si>
  <si>
    <t xml:space="preserve">Manual Handling</t>
  </si>
  <si>
    <t xml:space="preserve">No statutory interval. Convention only.</t>
  </si>
  <si>
    <t xml:space="preserve">Moving and Handling of People</t>
  </si>
  <si>
    <t xml:space="preserve">Higher risk, so shorter interval expected.</t>
  </si>
  <si>
    <t xml:space="preserve">Fire Marshal / Fire Warden</t>
  </si>
  <si>
    <t xml:space="preserve">Interval usually set by the fire risk assessment.</t>
  </si>
  <si>
    <t xml:space="preserve">Food Safety Level 2</t>
  </si>
  <si>
    <t xml:space="preserve">No legal expiry. FSA and EHO expectation.</t>
  </si>
  <si>
    <t xml:space="preserve">Allergen Awareness</t>
  </si>
  <si>
    <t xml:space="preserve">Driven by Natasha's Law compliance expectations.</t>
  </si>
  <si>
    <t xml:space="preserve">Working at Height</t>
  </si>
  <si>
    <t xml:space="preserve">Convention only.</t>
  </si>
  <si>
    <t xml:space="preserve">Abrasive Wheels</t>
  </si>
  <si>
    <t xml:space="preserve">PUWER 1998 requires competence, not a certificate date.</t>
  </si>
  <si>
    <t xml:space="preserve">IOSH Managing Safely</t>
  </si>
  <si>
    <t xml:space="preserve">Certificate does not expire. IOSH recommends 3-yearly refresher.</t>
  </si>
  <si>
    <t xml:space="preserve">Safeguarding</t>
  </si>
  <si>
    <t xml:space="preserve">Sector-specific. Check your own requirements.</t>
  </si>
  <si>
    <t xml:space="preserve">CITB SSSTS</t>
  </si>
  <si>
    <t xml:space="preserve">Yes</t>
  </si>
  <si>
    <t xml:space="preserve">2-day refresher required before expiry.</t>
  </si>
  <si>
    <t xml:space="preserve">CITB SMSTS</t>
  </si>
  <si>
    <t xml:space="preserve">IPAF PAL card</t>
  </si>
  <si>
    <t xml:space="preserve">Card scheme.</t>
  </si>
  <si>
    <t xml:space="preserve">PASMA</t>
  </si>
  <si>
    <t xml:space="preserve">Staff</t>
  </si>
  <si>
    <t xml:space="preserve">Edit the yellow cells. Row 5 is an example, overwrite it.</t>
  </si>
  <si>
    <t xml:space="preserve">Name</t>
  </si>
  <si>
    <t xml:space="preserve">Department</t>
  </si>
  <si>
    <t xml:space="preserve">Job title</t>
  </si>
  <si>
    <t xml:space="preserve">Start date</t>
  </si>
  <si>
    <t xml:space="preserve">A. Example</t>
  </si>
  <si>
    <t xml:space="preserve">Operations</t>
  </si>
  <si>
    <t xml:space="preserve">Site Supervisor</t>
  </si>
  <si>
    <t xml:space="preserve">2024-03-11</t>
  </si>
  <si>
    <t xml:space="preserve">Training Matrix</t>
  </si>
  <si>
    <t xml:space="preserve">Enter completion dates in the yellow columns. Everything else calculates.</t>
  </si>
  <si>
    <t xml:space="preserve">Today</t>
  </si>
  <si>
    <t xml:space="preserve">First Aid at Work (FAW)
Completed</t>
  </si>
  <si>
    <t xml:space="preserve">First Aid at Work (FAW)
Expires</t>
  </si>
  <si>
    <t xml:space="preserve">First Aid at Work (FAW)
Status</t>
  </si>
  <si>
    <t xml:space="preserve">Emergency First Aid at Work (EFAW)
Completed</t>
  </si>
  <si>
    <t xml:space="preserve">Emergency First Aid at Work (EFAW)
Expires</t>
  </si>
  <si>
    <t xml:space="preserve">Emergency First Aid at Work (EFAW)
Status</t>
  </si>
  <si>
    <t xml:space="preserve">Paediatric First Aid
Completed</t>
  </si>
  <si>
    <t xml:space="preserve">Paediatric First Aid
Expires</t>
  </si>
  <si>
    <t xml:space="preserve">Paediatric First Aid
Status</t>
  </si>
  <si>
    <t xml:space="preserve">Asbestos Awareness (Category A)
Completed</t>
  </si>
  <si>
    <t xml:space="preserve">Asbestos Awareness (Category A)
Expires</t>
  </si>
  <si>
    <t xml:space="preserve">Asbestos Awareness (Category A)
Status</t>
  </si>
  <si>
    <t xml:space="preserve">Manual Handling
Completed</t>
  </si>
  <si>
    <t xml:space="preserve">Manual Handling
Expires</t>
  </si>
  <si>
    <t xml:space="preserve">Manual Handling
Status</t>
  </si>
  <si>
    <t xml:space="preserve">Moving and Handling of People
Completed</t>
  </si>
  <si>
    <t xml:space="preserve">Moving and Handling of People
Expires</t>
  </si>
  <si>
    <t xml:space="preserve">Moving and Handling of People
Status</t>
  </si>
  <si>
    <t xml:space="preserve">Fire Marshal / Fire Warden
Completed</t>
  </si>
  <si>
    <t xml:space="preserve">Fire Marshal / Fire Warden
Expires</t>
  </si>
  <si>
    <t xml:space="preserve">Fire Marshal / Fire Warden
Status</t>
  </si>
  <si>
    <t xml:space="preserve">Food Safety Level 2
Completed</t>
  </si>
  <si>
    <t xml:space="preserve">Food Safety Level 2
Expires</t>
  </si>
  <si>
    <t xml:space="preserve">Food Safety Level 2
Status</t>
  </si>
  <si>
    <t xml:space="preserve">Dashboard</t>
  </si>
  <si>
    <t xml:space="preserve">Calculates automatically. Nothing to fill in.</t>
  </si>
  <si>
    <t xml:space="preserve">Total</t>
  </si>
  <si>
    <t xml:space="preserve">Overdue and Due soon are the numbers that matter. Anything in those columns is a booking waiting to be made.</t>
  </si>
</sst>
</file>

<file path=xl/styles.xml><?xml version="1.0" encoding="utf-8"?>
<styleSheet xmlns="http://schemas.openxmlformats.org/spreadsheetml/2006/main">
  <numFmts count="3">
    <numFmt numFmtId="164" formatCode="General"/>
    <numFmt numFmtId="165" formatCode="dd/mm/yyyy"/>
    <numFmt numFmtId="166" formatCode="General"/>
  </numFmts>
  <fonts count="12">
    <font>
      <sz val="11"/>
      <color theme="1"/>
      <name val="Calibri"/>
      <family val="2"/>
      <charset val="1"/>
    </font>
    <font>
      <sz val="10"/>
      <name val="Arial"/>
      <family val="0"/>
    </font>
    <font>
      <sz val="10"/>
      <name val="Arial"/>
      <family val="0"/>
    </font>
    <font>
      <sz val="10"/>
      <name val="Arial"/>
      <family val="0"/>
    </font>
    <font>
      <b val="true"/>
      <sz val="18"/>
      <color rgb="FF1F3A5F"/>
      <name val="Arial"/>
      <family val="0"/>
      <charset val="1"/>
    </font>
    <font>
      <i val="true"/>
      <sz val="10"/>
      <color rgb="FF666666"/>
      <name val="Arial"/>
      <family val="0"/>
      <charset val="1"/>
    </font>
    <font>
      <b val="true"/>
      <sz val="10"/>
      <name val="Arial"/>
      <family val="0"/>
      <charset val="1"/>
    </font>
    <font>
      <sz val="10"/>
      <name val="Arial"/>
      <family val="0"/>
      <charset val="1"/>
    </font>
    <font>
      <b val="true"/>
      <sz val="12"/>
      <color rgb="FF1F3A5F"/>
      <name val="Arial"/>
      <family val="0"/>
      <charset val="1"/>
    </font>
    <font>
      <b val="true"/>
      <sz val="14"/>
      <color rgb="FF1F3A5F"/>
      <name val="Arial"/>
      <family val="0"/>
      <charset val="1"/>
    </font>
    <font>
      <i val="true"/>
      <sz val="9"/>
      <color rgb="FF666666"/>
      <name val="Arial"/>
      <family val="0"/>
      <charset val="1"/>
    </font>
    <font>
      <b val="true"/>
      <sz val="10"/>
      <color rgb="FFFFFFFF"/>
      <name val="Arial"/>
      <family val="0"/>
      <charset val="1"/>
    </font>
  </fonts>
  <fills count="6">
    <fill>
      <patternFill patternType="none"/>
    </fill>
    <fill>
      <patternFill patternType="gray125"/>
    </fill>
    <fill>
      <patternFill patternType="solid">
        <fgColor rgb="FFFFF2CC"/>
        <bgColor rgb="FFF2F2F2"/>
      </patternFill>
    </fill>
    <fill>
      <patternFill patternType="solid">
        <fgColor rgb="FF1F3A5F"/>
        <bgColor rgb="FF333333"/>
      </patternFill>
    </fill>
    <fill>
      <patternFill patternType="solid">
        <fgColor rgb="FFF2F2F2"/>
        <bgColor rgb="FFE8EEF4"/>
      </patternFill>
    </fill>
    <fill>
      <patternFill patternType="solid">
        <fgColor rgb="FFE8EEF4"/>
        <bgColor rgb="FFF2F2F2"/>
      </patternFill>
    </fill>
  </fills>
  <borders count="2">
    <border diagonalUp="false" diagonalDown="false">
      <left/>
      <right/>
      <top/>
      <bottom/>
      <diagonal/>
    </border>
    <border diagonalUp="false" diagonalDown="false">
      <left style="thin">
        <color rgb="FFBFBFBF"/>
      </left>
      <right style="thin">
        <color rgb="FFBFBFBF"/>
      </right>
      <top style="thin">
        <color rgb="FFBFBFBF"/>
      </top>
      <bottom style="thin">
        <color rgb="FFBFBFBF"/>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2">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8" fillId="0" borderId="0" xfId="0" applyFont="true" applyBorder="false" applyAlignment="true" applyProtection="false">
      <alignment horizontal="general" vertical="bottom" textRotation="0" wrapText="false" indent="0" shrinkToFit="false"/>
      <protection locked="true" hidden="false"/>
    </xf>
    <xf numFmtId="164" fontId="7" fillId="2" borderId="0" xfId="0" applyFont="true" applyBorder="false" applyAlignment="true" applyProtection="false">
      <alignment horizontal="general" vertical="top" textRotation="0" wrapText="true" indent="0" shrinkToFit="false"/>
      <protection locked="true" hidden="false"/>
    </xf>
    <xf numFmtId="164" fontId="9" fillId="0" borderId="0" xfId="0" applyFont="true" applyBorder="false" applyAlignment="true" applyProtection="false">
      <alignment horizontal="general" vertical="bottom" textRotation="0" wrapText="false" indent="0" shrinkToFit="false"/>
      <protection locked="true" hidden="false"/>
    </xf>
    <xf numFmtId="164" fontId="10" fillId="0" borderId="0" xfId="0" applyFont="true" applyBorder="false" applyAlignment="true" applyProtection="false">
      <alignment horizontal="general" vertical="bottom" textRotation="0" wrapText="false" indent="0" shrinkToFit="false"/>
      <protection locked="true" hidden="false"/>
    </xf>
    <xf numFmtId="164" fontId="11" fillId="3" borderId="1" xfId="0" applyFont="true" applyBorder="true" applyAlignment="true" applyProtection="false">
      <alignment horizontal="center" vertical="center" textRotation="0" wrapText="true" indent="0" shrinkToFit="false"/>
      <protection locked="true" hidden="false"/>
    </xf>
    <xf numFmtId="164" fontId="7" fillId="2" borderId="1" xfId="0" applyFont="true" applyBorder="true" applyAlignment="true" applyProtection="false">
      <alignment horizontal="general" vertical="bottom" textRotation="0" wrapText="false" indent="0" shrinkToFit="false"/>
      <protection locked="true" hidden="false"/>
    </xf>
    <xf numFmtId="164" fontId="7" fillId="2" borderId="1" xfId="0" applyFont="true" applyBorder="true" applyAlignment="true" applyProtection="false">
      <alignment horizontal="center" vertical="bottom" textRotation="0" wrapText="false" indent="0" shrinkToFit="false"/>
      <protection locked="true" hidden="false"/>
    </xf>
    <xf numFmtId="164" fontId="7" fillId="0" borderId="1" xfId="0" applyFont="true" applyBorder="true" applyAlignment="true" applyProtection="false">
      <alignment horizontal="general" vertical="bottom" textRotation="0" wrapText="false" indent="0" shrinkToFit="false"/>
      <protection locked="true" hidden="false"/>
    </xf>
    <xf numFmtId="165" fontId="6" fillId="0" borderId="0" xfId="0" applyFont="true" applyBorder="false" applyAlignment="true" applyProtection="false">
      <alignment horizontal="general" vertical="bottom" textRotation="0" wrapText="false" indent="0" shrinkToFit="false"/>
      <protection locked="true" hidden="false"/>
    </xf>
    <xf numFmtId="164" fontId="7" fillId="4" borderId="1" xfId="0" applyFont="true" applyBorder="true" applyAlignment="true" applyProtection="false">
      <alignment horizontal="general" vertical="bottom" textRotation="0" wrapText="false" indent="0" shrinkToFit="false"/>
      <protection locked="true" hidden="false"/>
    </xf>
    <xf numFmtId="165" fontId="7" fillId="2" borderId="1" xfId="0" applyFont="true" applyBorder="true" applyAlignment="true" applyProtection="false">
      <alignment horizontal="center" vertical="bottom" textRotation="0" wrapText="false" indent="0" shrinkToFit="false"/>
      <protection locked="true" hidden="false"/>
    </xf>
    <xf numFmtId="165" fontId="7" fillId="0" borderId="1" xfId="0" applyFont="true" applyBorder="true" applyAlignment="true" applyProtection="false">
      <alignment horizontal="center" vertical="bottom" textRotation="0" wrapText="false" indent="0" shrinkToFit="false"/>
      <protection locked="true" hidden="false"/>
    </xf>
    <xf numFmtId="164" fontId="7" fillId="0" borderId="1" xfId="0" applyFont="true" applyBorder="true" applyAlignment="true" applyProtection="false">
      <alignment horizontal="center" vertical="bottom" textRotation="0" wrapText="false" indent="0" shrinkToFit="false"/>
      <protection locked="true" hidden="false"/>
    </xf>
    <xf numFmtId="166" fontId="7" fillId="0" borderId="1" xfId="0" applyFont="true" applyBorder="true" applyAlignment="true" applyProtection="false">
      <alignment horizontal="center" vertical="bottom" textRotation="0" wrapText="false" indent="0" shrinkToFit="false"/>
      <protection locked="true" hidden="false"/>
    </xf>
    <xf numFmtId="164" fontId="6" fillId="5" borderId="1" xfId="0" applyFont="true" applyBorder="true" applyAlignment="true" applyProtection="false">
      <alignment horizontal="general" vertical="bottom" textRotation="0" wrapText="false" indent="0" shrinkToFit="false"/>
      <protection locked="true" hidden="false"/>
    </xf>
    <xf numFmtId="166" fontId="6" fillId="5" borderId="1" xfId="0" applyFont="true" applyBorder="true" applyAlignment="true" applyProtection="false">
      <alignment horizontal="center"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3">
    <dxf>
      <font>
        <name val="Arial"/>
        <charset val="1"/>
        <family val="0"/>
        <b val="1"/>
        <color rgb="FF9C0006"/>
        <sz val="10"/>
      </font>
      <fill>
        <patternFill>
          <bgColor rgb="FFF8CBAD"/>
        </patternFill>
      </fill>
    </dxf>
    <dxf>
      <font>
        <name val="Arial"/>
        <charset val="1"/>
        <family val="0"/>
        <color rgb="FF9C6500"/>
        <sz val="10"/>
      </font>
      <fill>
        <patternFill>
          <bgColor rgb="FFFFF2CC"/>
        </patternFill>
      </fill>
    </dxf>
    <dxf>
      <font>
        <name val="Arial"/>
        <charset val="1"/>
        <family val="0"/>
        <color rgb="FF006100"/>
        <sz val="10"/>
      </font>
      <fill>
        <patternFill>
          <bgColor rgb="FFD9EAD3"/>
        </patternFill>
      </fill>
    </dxf>
  </dxfs>
  <colors>
    <indexedColors>
      <rgbColor rgb="FF000000"/>
      <rgbColor rgb="FFFFFFFF"/>
      <rgbColor rgb="FFFF0000"/>
      <rgbColor rgb="FF00FF00"/>
      <rgbColor rgb="FF0000FF"/>
      <rgbColor rgb="FFFFFF00"/>
      <rgbColor rgb="FFFF00FF"/>
      <rgbColor rgb="FF00FFFF"/>
      <rgbColor rgb="FF9C0006"/>
      <rgbColor rgb="FF006100"/>
      <rgbColor rgb="FF000080"/>
      <rgbColor rgb="FF9C6500"/>
      <rgbColor rgb="FF800080"/>
      <rgbColor rgb="FF008080"/>
      <rgbColor rgb="FFBFBFBF"/>
      <rgbColor rgb="FF808080"/>
      <rgbColor rgb="FF9999FF"/>
      <rgbColor rgb="FF993366"/>
      <rgbColor rgb="FFFFF2CC"/>
      <rgbColor rgb="FFE8EEF4"/>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F2F2F2"/>
      <rgbColor rgb="FFD9EAD3"/>
      <rgbColor rgb="FFFFFF99"/>
      <rgbColor rgb="FF99CCFF"/>
      <rgbColor rgb="FFFF99CC"/>
      <rgbColor rgb="FFCC99FF"/>
      <rgbColor rgb="FFF8CBAD"/>
      <rgbColor rgb="FF3366FF"/>
      <rgbColor rgb="FF33CCCC"/>
      <rgbColor rgb="FF99CC00"/>
      <rgbColor rgb="FFFFCC00"/>
      <rgbColor rgb="FFFF9900"/>
      <rgbColor rgb="FFFF6600"/>
      <rgbColor rgb="FF666666"/>
      <rgbColor rgb="FF969696"/>
      <rgbColor rgb="FF1F3A5F"/>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29"/>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26"/>
    <col collapsed="false" customWidth="true" hidden="false" outlineLevel="0" max="2" min="2" style="1" width="95"/>
  </cols>
  <sheetData>
    <row r="1" customFormat="false" ht="21.75" hidden="false" customHeight="true" outlineLevel="0" collapsed="false">
      <c r="A1" s="2" t="s">
        <v>0</v>
      </c>
    </row>
    <row r="2" customFormat="false" ht="15" hidden="false" customHeight="true" outlineLevel="0" collapsed="false">
      <c r="A2" s="3" t="s">
        <v>1</v>
      </c>
    </row>
    <row r="3" customFormat="false" ht="15" hidden="false" customHeight="true" outlineLevel="0" collapsed="false">
      <c r="A3" s="4"/>
      <c r="B3" s="5"/>
    </row>
    <row r="4" customFormat="false" ht="15" hidden="false" customHeight="true" outlineLevel="0" collapsed="false">
      <c r="A4" s="6" t="s">
        <v>2</v>
      </c>
      <c r="B4" s="5"/>
    </row>
    <row r="5" customFormat="false" ht="15" hidden="false" customHeight="true" outlineLevel="0" collapsed="false">
      <c r="A5" s="4"/>
      <c r="B5" s="5"/>
    </row>
    <row r="6" customFormat="false" ht="23.25" hidden="false" customHeight="true" outlineLevel="0" collapsed="false">
      <c r="A6" s="4" t="s">
        <v>3</v>
      </c>
      <c r="B6" s="5" t="s">
        <v>4</v>
      </c>
    </row>
    <row r="7" customFormat="false" ht="15" hidden="false" customHeight="true" outlineLevel="0" collapsed="false">
      <c r="A7" s="4" t="s">
        <v>5</v>
      </c>
      <c r="B7" s="5" t="s">
        <v>6</v>
      </c>
    </row>
    <row r="8" customFormat="false" ht="23.25" hidden="false" customHeight="true" outlineLevel="0" collapsed="false">
      <c r="A8" s="4" t="s">
        <v>7</v>
      </c>
      <c r="B8" s="5" t="s">
        <v>8</v>
      </c>
    </row>
    <row r="9" customFormat="false" ht="15" hidden="false" customHeight="true" outlineLevel="0" collapsed="false">
      <c r="A9" s="4" t="s">
        <v>9</v>
      </c>
      <c r="B9" s="5" t="s">
        <v>10</v>
      </c>
    </row>
    <row r="10" customFormat="false" ht="15" hidden="false" customHeight="true" outlineLevel="0" collapsed="false">
      <c r="A10" s="4"/>
      <c r="B10" s="5"/>
    </row>
    <row r="11" customFormat="false" ht="15" hidden="false" customHeight="true" outlineLevel="0" collapsed="false">
      <c r="A11" s="6" t="s">
        <v>11</v>
      </c>
      <c r="B11" s="5"/>
    </row>
    <row r="12" customFormat="false" ht="15" hidden="false" customHeight="true" outlineLevel="0" collapsed="false">
      <c r="A12" s="4"/>
      <c r="B12" s="5"/>
    </row>
    <row r="13" customFormat="false" ht="15" hidden="false" customHeight="true" outlineLevel="0" collapsed="false">
      <c r="A13" s="4" t="s">
        <v>12</v>
      </c>
      <c r="B13" s="7" t="s">
        <v>13</v>
      </c>
    </row>
    <row r="14" customFormat="false" ht="15" hidden="false" customHeight="true" outlineLevel="0" collapsed="false">
      <c r="A14" s="4" t="s">
        <v>14</v>
      </c>
      <c r="B14" s="5" t="s">
        <v>15</v>
      </c>
    </row>
    <row r="15" customFormat="false" ht="15" hidden="false" customHeight="true" outlineLevel="0" collapsed="false">
      <c r="A15" s="4"/>
      <c r="B15" s="5"/>
    </row>
    <row r="16" customFormat="false" ht="15" hidden="false" customHeight="true" outlineLevel="0" collapsed="false">
      <c r="A16" s="6" t="s">
        <v>16</v>
      </c>
      <c r="B16" s="5"/>
    </row>
    <row r="17" customFormat="false" ht="15" hidden="false" customHeight="true" outlineLevel="0" collapsed="false">
      <c r="A17" s="4"/>
      <c r="B17" s="5"/>
    </row>
    <row r="18" customFormat="false" ht="34.5" hidden="false" customHeight="true" outlineLevel="0" collapsed="false">
      <c r="A18" s="4" t="s">
        <v>17</v>
      </c>
      <c r="B18" s="7" t="s">
        <v>18</v>
      </c>
    </row>
    <row r="19" customFormat="false" ht="15" hidden="false" customHeight="true" outlineLevel="0" collapsed="false">
      <c r="A19" s="4"/>
      <c r="B19" s="5"/>
    </row>
    <row r="20" customFormat="false" ht="15" hidden="false" customHeight="true" outlineLevel="0" collapsed="false">
      <c r="A20" s="6" t="s">
        <v>19</v>
      </c>
      <c r="B20" s="5"/>
    </row>
    <row r="21" customFormat="false" ht="15" hidden="false" customHeight="true" outlineLevel="0" collapsed="false">
      <c r="A21" s="4"/>
      <c r="B21" s="5"/>
    </row>
    <row r="22" customFormat="false" ht="15" hidden="false" customHeight="true" outlineLevel="0" collapsed="false">
      <c r="A22" s="4" t="s">
        <v>20</v>
      </c>
      <c r="B22" s="5" t="s">
        <v>21</v>
      </c>
    </row>
    <row r="23" customFormat="false" ht="15" hidden="false" customHeight="true" outlineLevel="0" collapsed="false">
      <c r="A23" s="4" t="s">
        <v>22</v>
      </c>
      <c r="B23" s="5" t="s">
        <v>23</v>
      </c>
    </row>
    <row r="24" customFormat="false" ht="15" hidden="false" customHeight="true" outlineLevel="0" collapsed="false">
      <c r="A24" s="4" t="s">
        <v>24</v>
      </c>
      <c r="B24" s="5" t="s">
        <v>25</v>
      </c>
    </row>
    <row r="25" customFormat="false" ht="15" hidden="false" customHeight="true" outlineLevel="0" collapsed="false">
      <c r="A25" s="4" t="s">
        <v>26</v>
      </c>
      <c r="B25" s="5" t="s">
        <v>27</v>
      </c>
    </row>
    <row r="26" customFormat="false" ht="15" hidden="false" customHeight="true" outlineLevel="0" collapsed="false">
      <c r="A26" s="4"/>
      <c r="B26" s="5"/>
    </row>
    <row r="27" customFormat="false" ht="15" hidden="false" customHeight="true" outlineLevel="0" collapsed="false">
      <c r="A27" s="6" t="s">
        <v>28</v>
      </c>
      <c r="B27" s="5"/>
    </row>
    <row r="28" customFormat="false" ht="15" hidden="false" customHeight="true" outlineLevel="0" collapsed="false">
      <c r="A28" s="4"/>
      <c r="B28" s="5"/>
    </row>
    <row r="29" customFormat="false" ht="45.75" hidden="false" customHeight="true" outlineLevel="0" collapsed="false">
      <c r="A29" s="4"/>
      <c r="B29" s="5" t="s">
        <v>29</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2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34"/>
    <col collapsed="false" customWidth="true" hidden="false" outlineLevel="0" max="2" min="2" style="1" width="24"/>
    <col collapsed="false" customWidth="true" hidden="false" outlineLevel="0" max="3" min="3" style="1" width="17"/>
    <col collapsed="false" customWidth="true" hidden="false" outlineLevel="0" max="4" min="4" style="1" width="66"/>
  </cols>
  <sheetData>
    <row r="1" customFormat="false" ht="17.25" hidden="false" customHeight="true" outlineLevel="0" collapsed="false">
      <c r="A1" s="8" t="s">
        <v>30</v>
      </c>
    </row>
    <row r="2" customFormat="false" ht="15" hidden="false" customHeight="true" outlineLevel="0" collapsed="false">
      <c r="A2" s="9" t="s">
        <v>31</v>
      </c>
    </row>
    <row r="4" customFormat="false" ht="23.25" hidden="false" customHeight="true" outlineLevel="0" collapsed="false">
      <c r="A4" s="10" t="s">
        <v>32</v>
      </c>
      <c r="B4" s="10" t="s">
        <v>33</v>
      </c>
      <c r="C4" s="10" t="s">
        <v>34</v>
      </c>
      <c r="D4" s="10" t="s">
        <v>35</v>
      </c>
    </row>
    <row r="5" customFormat="false" ht="15" hidden="false" customHeight="true" outlineLevel="0" collapsed="false">
      <c r="A5" s="11" t="s">
        <v>36</v>
      </c>
      <c r="B5" s="12" t="n">
        <v>36</v>
      </c>
      <c r="C5" s="12" t="s">
        <v>37</v>
      </c>
      <c r="D5" s="13" t="s">
        <v>38</v>
      </c>
    </row>
    <row r="6" customFormat="false" ht="15" hidden="false" customHeight="true" outlineLevel="0" collapsed="false">
      <c r="A6" s="11" t="s">
        <v>39</v>
      </c>
      <c r="B6" s="12" t="n">
        <v>36</v>
      </c>
      <c r="C6" s="12" t="s">
        <v>37</v>
      </c>
      <c r="D6" s="13" t="s">
        <v>40</v>
      </c>
    </row>
    <row r="7" customFormat="false" ht="15" hidden="false" customHeight="true" outlineLevel="0" collapsed="false">
      <c r="A7" s="11" t="s">
        <v>41</v>
      </c>
      <c r="B7" s="12" t="n">
        <v>36</v>
      </c>
      <c r="C7" s="12" t="s">
        <v>37</v>
      </c>
      <c r="D7" s="13" t="s">
        <v>42</v>
      </c>
    </row>
    <row r="8" customFormat="false" ht="15" hidden="false" customHeight="true" outlineLevel="0" collapsed="false">
      <c r="A8" s="11" t="s">
        <v>43</v>
      </c>
      <c r="B8" s="12" t="n">
        <v>12</v>
      </c>
      <c r="C8" s="12" t="s">
        <v>37</v>
      </c>
      <c r="D8" s="13" t="s">
        <v>44</v>
      </c>
    </row>
    <row r="9" customFormat="false" ht="15" hidden="false" customHeight="true" outlineLevel="0" collapsed="false">
      <c r="A9" s="11" t="s">
        <v>45</v>
      </c>
      <c r="B9" s="12" t="n">
        <v>36</v>
      </c>
      <c r="C9" s="12" t="s">
        <v>37</v>
      </c>
      <c r="D9" s="13" t="s">
        <v>46</v>
      </c>
    </row>
    <row r="10" customFormat="false" ht="15" hidden="false" customHeight="true" outlineLevel="0" collapsed="false">
      <c r="A10" s="11" t="s">
        <v>47</v>
      </c>
      <c r="B10" s="12" t="n">
        <v>12</v>
      </c>
      <c r="C10" s="12" t="s">
        <v>37</v>
      </c>
      <c r="D10" s="13" t="s">
        <v>48</v>
      </c>
    </row>
    <row r="11" customFormat="false" ht="15" hidden="false" customHeight="true" outlineLevel="0" collapsed="false">
      <c r="A11" s="11" t="s">
        <v>49</v>
      </c>
      <c r="B11" s="12" t="n">
        <v>12</v>
      </c>
      <c r="C11" s="12" t="s">
        <v>37</v>
      </c>
      <c r="D11" s="13" t="s">
        <v>50</v>
      </c>
    </row>
    <row r="12" customFormat="false" ht="15" hidden="false" customHeight="true" outlineLevel="0" collapsed="false">
      <c r="A12" s="11" t="s">
        <v>51</v>
      </c>
      <c r="B12" s="12" t="n">
        <v>36</v>
      </c>
      <c r="C12" s="12" t="s">
        <v>37</v>
      </c>
      <c r="D12" s="13" t="s">
        <v>52</v>
      </c>
    </row>
    <row r="13" customFormat="false" ht="15" hidden="false" customHeight="true" outlineLevel="0" collapsed="false">
      <c r="A13" s="11" t="s">
        <v>53</v>
      </c>
      <c r="B13" s="12" t="n">
        <v>24</v>
      </c>
      <c r="C13" s="12" t="s">
        <v>37</v>
      </c>
      <c r="D13" s="13" t="s">
        <v>54</v>
      </c>
    </row>
    <row r="14" customFormat="false" ht="15" hidden="false" customHeight="true" outlineLevel="0" collapsed="false">
      <c r="A14" s="11" t="s">
        <v>55</v>
      </c>
      <c r="B14" s="12" t="n">
        <v>36</v>
      </c>
      <c r="C14" s="12" t="s">
        <v>37</v>
      </c>
      <c r="D14" s="13" t="s">
        <v>56</v>
      </c>
    </row>
    <row r="15" customFormat="false" ht="15" hidden="false" customHeight="true" outlineLevel="0" collapsed="false">
      <c r="A15" s="11" t="s">
        <v>57</v>
      </c>
      <c r="B15" s="12" t="n">
        <v>36</v>
      </c>
      <c r="C15" s="12" t="s">
        <v>37</v>
      </c>
      <c r="D15" s="13" t="s">
        <v>58</v>
      </c>
    </row>
    <row r="16" customFormat="false" ht="15" hidden="false" customHeight="true" outlineLevel="0" collapsed="false">
      <c r="A16" s="11" t="s">
        <v>59</v>
      </c>
      <c r="B16" s="12" t="n">
        <v>36</v>
      </c>
      <c r="C16" s="12" t="s">
        <v>37</v>
      </c>
      <c r="D16" s="13" t="s">
        <v>60</v>
      </c>
    </row>
    <row r="17" customFormat="false" ht="15" hidden="false" customHeight="true" outlineLevel="0" collapsed="false">
      <c r="A17" s="11" t="s">
        <v>61</v>
      </c>
      <c r="B17" s="12" t="n">
        <v>24</v>
      </c>
      <c r="C17" s="12" t="s">
        <v>37</v>
      </c>
      <c r="D17" s="13" t="s">
        <v>62</v>
      </c>
    </row>
    <row r="18" customFormat="false" ht="15" hidden="false" customHeight="true" outlineLevel="0" collapsed="false">
      <c r="A18" s="11" t="s">
        <v>63</v>
      </c>
      <c r="B18" s="12" t="n">
        <v>60</v>
      </c>
      <c r="C18" s="12" t="s">
        <v>64</v>
      </c>
      <c r="D18" s="13" t="s">
        <v>65</v>
      </c>
    </row>
    <row r="19" customFormat="false" ht="15" hidden="false" customHeight="true" outlineLevel="0" collapsed="false">
      <c r="A19" s="11" t="s">
        <v>66</v>
      </c>
      <c r="B19" s="12" t="n">
        <v>60</v>
      </c>
      <c r="C19" s="12" t="s">
        <v>64</v>
      </c>
      <c r="D19" s="13" t="s">
        <v>65</v>
      </c>
    </row>
    <row r="20" customFormat="false" ht="15" hidden="false" customHeight="true" outlineLevel="0" collapsed="false">
      <c r="A20" s="11" t="s">
        <v>67</v>
      </c>
      <c r="B20" s="12" t="n">
        <v>60</v>
      </c>
      <c r="C20" s="12" t="s">
        <v>64</v>
      </c>
      <c r="D20" s="13" t="s">
        <v>68</v>
      </c>
    </row>
    <row r="21" customFormat="false" ht="15" hidden="false" customHeight="true" outlineLevel="0" collapsed="false">
      <c r="A21" s="11" t="s">
        <v>69</v>
      </c>
      <c r="B21" s="12" t="n">
        <v>60</v>
      </c>
      <c r="C21" s="12" t="s">
        <v>64</v>
      </c>
      <c r="D21" s="13" t="s">
        <v>68</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3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26"/>
    <col collapsed="false" customWidth="true" hidden="false" outlineLevel="0" max="2" min="2" style="1" width="20"/>
    <col collapsed="false" customWidth="true" hidden="false" outlineLevel="0" max="3" min="3" style="1" width="24"/>
    <col collapsed="false" customWidth="true" hidden="false" outlineLevel="0" max="4" min="4" style="1" width="14"/>
  </cols>
  <sheetData>
    <row r="1" customFormat="false" ht="17.25" hidden="false" customHeight="true" outlineLevel="0" collapsed="false">
      <c r="A1" s="8" t="s">
        <v>70</v>
      </c>
    </row>
    <row r="2" customFormat="false" ht="15" hidden="false" customHeight="true" outlineLevel="0" collapsed="false">
      <c r="A2" s="9" t="s">
        <v>71</v>
      </c>
    </row>
    <row r="4" customFormat="false" ht="15" hidden="false" customHeight="true" outlineLevel="0" collapsed="false">
      <c r="A4" s="10" t="s">
        <v>72</v>
      </c>
      <c r="B4" s="10" t="s">
        <v>73</v>
      </c>
      <c r="C4" s="10" t="s">
        <v>74</v>
      </c>
      <c r="D4" s="10" t="s">
        <v>75</v>
      </c>
    </row>
    <row r="5" customFormat="false" ht="15" hidden="false" customHeight="true" outlineLevel="0" collapsed="false">
      <c r="A5" s="11" t="s">
        <v>76</v>
      </c>
      <c r="B5" s="11" t="s">
        <v>77</v>
      </c>
      <c r="C5" s="11" t="s">
        <v>78</v>
      </c>
      <c r="D5" s="11" t="s">
        <v>79</v>
      </c>
    </row>
    <row r="6" customFormat="false" ht="15" hidden="false" customHeight="true" outlineLevel="0" collapsed="false">
      <c r="A6" s="11"/>
      <c r="B6" s="11"/>
      <c r="C6" s="11"/>
      <c r="D6" s="11"/>
    </row>
    <row r="7" customFormat="false" ht="15" hidden="false" customHeight="true" outlineLevel="0" collapsed="false">
      <c r="A7" s="11"/>
      <c r="B7" s="11"/>
      <c r="C7" s="11"/>
      <c r="D7" s="11"/>
    </row>
    <row r="8" customFormat="false" ht="15" hidden="false" customHeight="true" outlineLevel="0" collapsed="false">
      <c r="A8" s="11"/>
      <c r="B8" s="11"/>
      <c r="C8" s="11"/>
      <c r="D8" s="11"/>
    </row>
    <row r="9" customFormat="false" ht="15" hidden="false" customHeight="true" outlineLevel="0" collapsed="false">
      <c r="A9" s="11"/>
      <c r="B9" s="11"/>
      <c r="C9" s="11"/>
      <c r="D9" s="11"/>
    </row>
    <row r="10" customFormat="false" ht="15" hidden="false" customHeight="true" outlineLevel="0" collapsed="false">
      <c r="A10" s="11"/>
      <c r="B10" s="11"/>
      <c r="C10" s="11"/>
      <c r="D10" s="11"/>
    </row>
    <row r="11" customFormat="false" ht="15" hidden="false" customHeight="true" outlineLevel="0" collapsed="false">
      <c r="A11" s="11"/>
      <c r="B11" s="11"/>
      <c r="C11" s="11"/>
      <c r="D11" s="11"/>
    </row>
    <row r="12" customFormat="false" ht="15" hidden="false" customHeight="true" outlineLevel="0" collapsed="false">
      <c r="A12" s="11"/>
      <c r="B12" s="11"/>
      <c r="C12" s="11"/>
      <c r="D12" s="11"/>
    </row>
    <row r="13" customFormat="false" ht="15" hidden="false" customHeight="true" outlineLevel="0" collapsed="false">
      <c r="A13" s="11"/>
      <c r="B13" s="11"/>
      <c r="C13" s="11"/>
      <c r="D13" s="11"/>
    </row>
    <row r="14" customFormat="false" ht="15" hidden="false" customHeight="true" outlineLevel="0" collapsed="false">
      <c r="A14" s="11"/>
      <c r="B14" s="11"/>
      <c r="C14" s="11"/>
      <c r="D14" s="11"/>
    </row>
    <row r="15" customFormat="false" ht="15" hidden="false" customHeight="true" outlineLevel="0" collapsed="false">
      <c r="A15" s="11"/>
      <c r="B15" s="11"/>
      <c r="C15" s="11"/>
      <c r="D15" s="11"/>
    </row>
    <row r="16" customFormat="false" ht="15" hidden="false" customHeight="true" outlineLevel="0" collapsed="false">
      <c r="A16" s="11"/>
      <c r="B16" s="11"/>
      <c r="C16" s="11"/>
      <c r="D16" s="11"/>
    </row>
    <row r="17" customFormat="false" ht="15" hidden="false" customHeight="true" outlineLevel="0" collapsed="false">
      <c r="A17" s="11"/>
      <c r="B17" s="11"/>
      <c r="C17" s="11"/>
      <c r="D17" s="11"/>
    </row>
    <row r="18" customFormat="false" ht="15" hidden="false" customHeight="true" outlineLevel="0" collapsed="false">
      <c r="A18" s="11"/>
      <c r="B18" s="11"/>
      <c r="C18" s="11"/>
      <c r="D18" s="11"/>
    </row>
    <row r="19" customFormat="false" ht="15" hidden="false" customHeight="true" outlineLevel="0" collapsed="false">
      <c r="A19" s="11"/>
      <c r="B19" s="11"/>
      <c r="C19" s="11"/>
      <c r="D19" s="11"/>
    </row>
    <row r="20" customFormat="false" ht="15" hidden="false" customHeight="true" outlineLevel="0" collapsed="false">
      <c r="A20" s="11"/>
      <c r="B20" s="11"/>
      <c r="C20" s="11"/>
      <c r="D20" s="11"/>
    </row>
    <row r="21" customFormat="false" ht="15" hidden="false" customHeight="true" outlineLevel="0" collapsed="false">
      <c r="A21" s="11"/>
      <c r="B21" s="11"/>
      <c r="C21" s="11"/>
      <c r="D21" s="11"/>
    </row>
    <row r="22" customFormat="false" ht="15" hidden="false" customHeight="true" outlineLevel="0" collapsed="false">
      <c r="A22" s="11"/>
      <c r="B22" s="11"/>
      <c r="C22" s="11"/>
      <c r="D22" s="11"/>
    </row>
    <row r="23" customFormat="false" ht="15" hidden="false" customHeight="true" outlineLevel="0" collapsed="false">
      <c r="A23" s="11"/>
      <c r="B23" s="11"/>
      <c r="C23" s="11"/>
      <c r="D23" s="11"/>
    </row>
    <row r="24" customFormat="false" ht="15" hidden="false" customHeight="true" outlineLevel="0" collapsed="false">
      <c r="A24" s="11"/>
      <c r="B24" s="11"/>
      <c r="C24" s="11"/>
      <c r="D24" s="11"/>
    </row>
    <row r="25" customFormat="false" ht="15" hidden="false" customHeight="true" outlineLevel="0" collapsed="false">
      <c r="A25" s="11"/>
      <c r="B25" s="11"/>
      <c r="C25" s="11"/>
      <c r="D25" s="11"/>
    </row>
    <row r="26" customFormat="false" ht="15" hidden="false" customHeight="true" outlineLevel="0" collapsed="false">
      <c r="A26" s="11"/>
      <c r="B26" s="11"/>
      <c r="C26" s="11"/>
      <c r="D26" s="11"/>
    </row>
    <row r="27" customFormat="false" ht="15" hidden="false" customHeight="true" outlineLevel="0" collapsed="false">
      <c r="A27" s="11"/>
      <c r="B27" s="11"/>
      <c r="C27" s="11"/>
      <c r="D27" s="11"/>
    </row>
    <row r="28" customFormat="false" ht="15" hidden="false" customHeight="true" outlineLevel="0" collapsed="false">
      <c r="A28" s="11"/>
      <c r="B28" s="11"/>
      <c r="C28" s="11"/>
      <c r="D28" s="11"/>
    </row>
    <row r="29" customFormat="false" ht="15" hidden="false" customHeight="true" outlineLevel="0" collapsed="false">
      <c r="A29" s="11"/>
      <c r="B29" s="11"/>
      <c r="C29" s="11"/>
      <c r="D29" s="11"/>
    </row>
    <row r="30" customFormat="false" ht="15" hidden="false" customHeight="true" outlineLevel="0" collapsed="false">
      <c r="A30" s="11"/>
      <c r="B30" s="11"/>
      <c r="C30" s="11"/>
      <c r="D30" s="11"/>
    </row>
    <row r="31" customFormat="false" ht="15" hidden="false" customHeight="true" outlineLevel="0" collapsed="false">
      <c r="A31" s="11"/>
      <c r="B31" s="11"/>
      <c r="C31" s="11"/>
      <c r="D31" s="11"/>
    </row>
    <row r="32" customFormat="false" ht="15" hidden="false" customHeight="true" outlineLevel="0" collapsed="false">
      <c r="A32" s="11"/>
      <c r="B32" s="11"/>
      <c r="C32" s="11"/>
      <c r="D32" s="11"/>
    </row>
    <row r="33" customFormat="false" ht="15" hidden="false" customHeight="true" outlineLevel="0" collapsed="false">
      <c r="A33" s="11"/>
      <c r="B33" s="11"/>
      <c r="C33" s="11"/>
      <c r="D33" s="11"/>
    </row>
    <row r="34" customFormat="false" ht="15" hidden="false" customHeight="true" outlineLevel="0" collapsed="false">
      <c r="A34" s="11"/>
      <c r="B34" s="11"/>
      <c r="C34" s="11"/>
      <c r="D34" s="11"/>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3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2" ySplit="5" topLeftCell="C6" activePane="bottomRight" state="frozen"/>
      <selection pane="topLeft" activeCell="A1" activeCellId="0" sqref="A1"/>
      <selection pane="topRight" activeCell="C1" activeCellId="0" sqref="C1"/>
      <selection pane="bottomLeft" activeCell="A6" activeCellId="0" sqref="A6"/>
      <selection pane="bottomRight" activeCell="A1" activeCellId="0" sqref="A1"/>
    </sheetView>
  </sheetViews>
  <sheetFormatPr defaultColWidth="8.6796875" defaultRowHeight="15" zeroHeight="false" outlineLevelRow="0" outlineLevelCol="0"/>
  <cols>
    <col collapsed="false" customWidth="true" hidden="false" outlineLevel="0" max="1" min="1" style="1" width="22"/>
    <col collapsed="false" customWidth="true" hidden="false" outlineLevel="0" max="2" min="2" style="1" width="18"/>
    <col collapsed="false" customWidth="true" hidden="false" outlineLevel="0" max="26" min="3" style="1" width="13"/>
  </cols>
  <sheetData>
    <row r="1" customFormat="false" ht="17.25" hidden="false" customHeight="true" outlineLevel="0" collapsed="false">
      <c r="A1" s="8" t="s">
        <v>80</v>
      </c>
    </row>
    <row r="2" customFormat="false" ht="15" hidden="false" customHeight="true" outlineLevel="0" collapsed="false">
      <c r="A2" s="9" t="s">
        <v>81</v>
      </c>
    </row>
    <row r="3" customFormat="false" ht="15" hidden="false" customHeight="true" outlineLevel="0" collapsed="false">
      <c r="A3" s="4" t="s">
        <v>82</v>
      </c>
      <c r="B3" s="14" t="n">
        <f aca="true">TODAY()</f>
        <v>46251</v>
      </c>
    </row>
    <row r="5" customFormat="false" ht="45.75" hidden="false" customHeight="true" outlineLevel="0" collapsed="false">
      <c r="A5" s="10" t="s">
        <v>72</v>
      </c>
      <c r="B5" s="10" t="s">
        <v>73</v>
      </c>
      <c r="C5" s="10" t="s">
        <v>83</v>
      </c>
      <c r="D5" s="10" t="s">
        <v>84</v>
      </c>
      <c r="E5" s="10" t="s">
        <v>85</v>
      </c>
      <c r="F5" s="10" t="s">
        <v>86</v>
      </c>
      <c r="G5" s="10" t="s">
        <v>87</v>
      </c>
      <c r="H5" s="10" t="s">
        <v>88</v>
      </c>
      <c r="I5" s="10" t="s">
        <v>89</v>
      </c>
      <c r="J5" s="10" t="s">
        <v>90</v>
      </c>
      <c r="K5" s="10" t="s">
        <v>91</v>
      </c>
      <c r="L5" s="10" t="s">
        <v>92</v>
      </c>
      <c r="M5" s="10" t="s">
        <v>93</v>
      </c>
      <c r="N5" s="10" t="s">
        <v>94</v>
      </c>
      <c r="O5" s="10" t="s">
        <v>95</v>
      </c>
      <c r="P5" s="10" t="s">
        <v>96</v>
      </c>
      <c r="Q5" s="10" t="s">
        <v>97</v>
      </c>
      <c r="R5" s="10" t="s">
        <v>98</v>
      </c>
      <c r="S5" s="10" t="s">
        <v>99</v>
      </c>
      <c r="T5" s="10" t="s">
        <v>100</v>
      </c>
      <c r="U5" s="10" t="s">
        <v>101</v>
      </c>
      <c r="V5" s="10" t="s">
        <v>102</v>
      </c>
      <c r="W5" s="10" t="s">
        <v>103</v>
      </c>
      <c r="X5" s="10" t="s">
        <v>104</v>
      </c>
      <c r="Y5" s="10" t="s">
        <v>105</v>
      </c>
      <c r="Z5" s="10" t="s">
        <v>106</v>
      </c>
    </row>
    <row r="6" customFormat="false" ht="15" hidden="false" customHeight="true" outlineLevel="0" collapsed="false">
      <c r="A6" s="15" t="str">
        <f aca="false">IF(Staff!A5="","",Staff!A5)</f>
        <v>A. Example</v>
      </c>
      <c r="B6" s="15" t="str">
        <f aca="false">IF(Staff!B5="","",Staff!B5)</f>
        <v>Operations</v>
      </c>
      <c r="C6" s="16" t="n">
        <v>45965</v>
      </c>
      <c r="D6" s="17" t="n">
        <f aca="false">IF(C6="","",EDATE(C6,Courses!$B$5))</f>
        <v>47061</v>
      </c>
      <c r="E6" s="18" t="str">
        <f aca="false">IF($A6="","",IF(C6="","Not trained",IF(D6&lt;$B$3,"Overdue",IF(D6-$B$3&lt;=90,"Due soon","Current"))))</f>
        <v>Current</v>
      </c>
      <c r="F6" s="16" t="n">
        <v>45342</v>
      </c>
      <c r="G6" s="17" t="n">
        <f aca="false">IF(F6="","",EDATE(F6,Courses!$B$6))</f>
        <v>46438</v>
      </c>
      <c r="H6" s="18" t="str">
        <f aca="false">IF($A6="","",IF(F6="","Not trained",IF(G6&lt;$B$3,"Overdue",IF(G6-$B$3&lt;=90,"Due soon","Current"))))</f>
        <v>Current</v>
      </c>
      <c r="I6" s="16"/>
      <c r="J6" s="17" t="str">
        <f aca="false">IF(I6="","",EDATE(I6,Courses!$B$7))</f>
        <v/>
      </c>
      <c r="K6" s="18" t="str">
        <f aca="false">IF($A6="","",IF(I6="","Not trained",IF(J6&lt;$B$3,"Overdue",IF(J6-$B$3&lt;=90,"Due soon","Current"))))</f>
        <v>Not trained</v>
      </c>
      <c r="L6" s="16" t="n">
        <v>45818</v>
      </c>
      <c r="M6" s="17" t="n">
        <f aca="false">IF(L6="","",EDATE(L6,Courses!$B$8))</f>
        <v>46183</v>
      </c>
      <c r="N6" s="18" t="str">
        <f aca="false">IF($A6="","",IF(L6="","Not trained",IF(M6&lt;$B$3,"Overdue",IF(M6-$B$3&lt;=90,"Due soon","Current"))))</f>
        <v>Overdue</v>
      </c>
      <c r="O6" s="16"/>
      <c r="P6" s="17" t="str">
        <f aca="false">IF(O6="","",EDATE(O6,Courses!$B$9))</f>
        <v/>
      </c>
      <c r="Q6" s="18" t="str">
        <f aca="false">IF($A6="","",IF(O6="","Not trained",IF(P6&lt;$B$3,"Overdue",IF(P6-$B$3&lt;=90,"Due soon","Current"))))</f>
        <v>Not trained</v>
      </c>
      <c r="R6" s="16"/>
      <c r="S6" s="17" t="str">
        <f aca="false">IF(R6="","",EDATE(R6,Courses!$B$10))</f>
        <v/>
      </c>
      <c r="T6" s="18" t="str">
        <f aca="false">IF($A6="","",IF(R6="","Not trained",IF(S6&lt;$B$3,"Overdue",IF(S6-$B$3&lt;=90,"Due soon","Current"))))</f>
        <v>Not trained</v>
      </c>
      <c r="U6" s="16"/>
      <c r="V6" s="17" t="str">
        <f aca="false">IF(U6="","",EDATE(U6,Courses!$B$11))</f>
        <v/>
      </c>
      <c r="W6" s="18" t="str">
        <f aca="false">IF($A6="","",IF(U6="","Not trained",IF(V6&lt;$B$3,"Overdue",IF(V6-$B$3&lt;=90,"Due soon","Current"))))</f>
        <v>Not trained</v>
      </c>
      <c r="X6" s="16"/>
      <c r="Y6" s="17" t="str">
        <f aca="false">IF(X6="","",EDATE(X6,Courses!$B$12))</f>
        <v/>
      </c>
      <c r="Z6" s="18" t="str">
        <f aca="false">IF($A6="","",IF(X6="","Not trained",IF(Y6&lt;$B$3,"Overdue",IF(Y6-$B$3&lt;=90,"Due soon","Current"))))</f>
        <v>Not trained</v>
      </c>
    </row>
    <row r="7" customFormat="false" ht="15" hidden="false" customHeight="true" outlineLevel="0" collapsed="false">
      <c r="A7" s="15" t="str">
        <f aca="false">IF(Staff!A6="","",Staff!A6)</f>
        <v/>
      </c>
      <c r="B7" s="15" t="str">
        <f aca="false">IF(Staff!B6="","",Staff!B6)</f>
        <v/>
      </c>
      <c r="C7" s="16"/>
      <c r="D7" s="17" t="str">
        <f aca="false">IF(C7="","",EDATE(C7,Courses!$B$5))</f>
        <v/>
      </c>
      <c r="E7" s="18" t="str">
        <f aca="false">IF($A7="","",IF(C7="","Not trained",IF(D7&lt;$B$3,"Overdue",IF(D7-$B$3&lt;=90,"Due soon","Current"))))</f>
        <v/>
      </c>
      <c r="F7" s="16"/>
      <c r="G7" s="17" t="str">
        <f aca="false">IF(F7="","",EDATE(F7,Courses!$B$6))</f>
        <v/>
      </c>
      <c r="H7" s="18" t="str">
        <f aca="false">IF($A7="","",IF(F7="","Not trained",IF(G7&lt;$B$3,"Overdue",IF(G7-$B$3&lt;=90,"Due soon","Current"))))</f>
        <v/>
      </c>
      <c r="I7" s="16"/>
      <c r="J7" s="17" t="str">
        <f aca="false">IF(I7="","",EDATE(I7,Courses!$B$7))</f>
        <v/>
      </c>
      <c r="K7" s="18" t="str">
        <f aca="false">IF($A7="","",IF(I7="","Not trained",IF(J7&lt;$B$3,"Overdue",IF(J7-$B$3&lt;=90,"Due soon","Current"))))</f>
        <v/>
      </c>
      <c r="L7" s="16"/>
      <c r="M7" s="17" t="str">
        <f aca="false">IF(L7="","",EDATE(L7,Courses!$B$8))</f>
        <v/>
      </c>
      <c r="N7" s="18" t="str">
        <f aca="false">IF($A7="","",IF(L7="","Not trained",IF(M7&lt;$B$3,"Overdue",IF(M7-$B$3&lt;=90,"Due soon","Current"))))</f>
        <v/>
      </c>
      <c r="O7" s="16"/>
      <c r="P7" s="17" t="str">
        <f aca="false">IF(O7="","",EDATE(O7,Courses!$B$9))</f>
        <v/>
      </c>
      <c r="Q7" s="18" t="str">
        <f aca="false">IF($A7="","",IF(O7="","Not trained",IF(P7&lt;$B$3,"Overdue",IF(P7-$B$3&lt;=90,"Due soon","Current"))))</f>
        <v/>
      </c>
      <c r="R7" s="16"/>
      <c r="S7" s="17" t="str">
        <f aca="false">IF(R7="","",EDATE(R7,Courses!$B$10))</f>
        <v/>
      </c>
      <c r="T7" s="18" t="str">
        <f aca="false">IF($A7="","",IF(R7="","Not trained",IF(S7&lt;$B$3,"Overdue",IF(S7-$B$3&lt;=90,"Due soon","Current"))))</f>
        <v/>
      </c>
      <c r="U7" s="16"/>
      <c r="V7" s="17" t="str">
        <f aca="false">IF(U7="","",EDATE(U7,Courses!$B$11))</f>
        <v/>
      </c>
      <c r="W7" s="18" t="str">
        <f aca="false">IF($A7="","",IF(U7="","Not trained",IF(V7&lt;$B$3,"Overdue",IF(V7-$B$3&lt;=90,"Due soon","Current"))))</f>
        <v/>
      </c>
      <c r="X7" s="16"/>
      <c r="Y7" s="17" t="str">
        <f aca="false">IF(X7="","",EDATE(X7,Courses!$B$12))</f>
        <v/>
      </c>
      <c r="Z7" s="18" t="str">
        <f aca="false">IF($A7="","",IF(X7="","Not trained",IF(Y7&lt;$B$3,"Overdue",IF(Y7-$B$3&lt;=90,"Due soon","Current"))))</f>
        <v/>
      </c>
    </row>
    <row r="8" customFormat="false" ht="15" hidden="false" customHeight="true" outlineLevel="0" collapsed="false">
      <c r="A8" s="15" t="str">
        <f aca="false">IF(Staff!A7="","",Staff!A7)</f>
        <v/>
      </c>
      <c r="B8" s="15" t="str">
        <f aca="false">IF(Staff!B7="","",Staff!B7)</f>
        <v/>
      </c>
      <c r="C8" s="16"/>
      <c r="D8" s="17" t="str">
        <f aca="false">IF(C8="","",EDATE(C8,Courses!$B$5))</f>
        <v/>
      </c>
      <c r="E8" s="18" t="str">
        <f aca="false">IF($A8="","",IF(C8="","Not trained",IF(D8&lt;$B$3,"Overdue",IF(D8-$B$3&lt;=90,"Due soon","Current"))))</f>
        <v/>
      </c>
      <c r="F8" s="16"/>
      <c r="G8" s="17" t="str">
        <f aca="false">IF(F8="","",EDATE(F8,Courses!$B$6))</f>
        <v/>
      </c>
      <c r="H8" s="18" t="str">
        <f aca="false">IF($A8="","",IF(F8="","Not trained",IF(G8&lt;$B$3,"Overdue",IF(G8-$B$3&lt;=90,"Due soon","Current"))))</f>
        <v/>
      </c>
      <c r="I8" s="16"/>
      <c r="J8" s="17" t="str">
        <f aca="false">IF(I8="","",EDATE(I8,Courses!$B$7))</f>
        <v/>
      </c>
      <c r="K8" s="18" t="str">
        <f aca="false">IF($A8="","",IF(I8="","Not trained",IF(J8&lt;$B$3,"Overdue",IF(J8-$B$3&lt;=90,"Due soon","Current"))))</f>
        <v/>
      </c>
      <c r="L8" s="16"/>
      <c r="M8" s="17" t="str">
        <f aca="false">IF(L8="","",EDATE(L8,Courses!$B$8))</f>
        <v/>
      </c>
      <c r="N8" s="18" t="str">
        <f aca="false">IF($A8="","",IF(L8="","Not trained",IF(M8&lt;$B$3,"Overdue",IF(M8-$B$3&lt;=90,"Due soon","Current"))))</f>
        <v/>
      </c>
      <c r="O8" s="16"/>
      <c r="P8" s="17" t="str">
        <f aca="false">IF(O8="","",EDATE(O8,Courses!$B$9))</f>
        <v/>
      </c>
      <c r="Q8" s="18" t="str">
        <f aca="false">IF($A8="","",IF(O8="","Not trained",IF(P8&lt;$B$3,"Overdue",IF(P8-$B$3&lt;=90,"Due soon","Current"))))</f>
        <v/>
      </c>
      <c r="R8" s="16"/>
      <c r="S8" s="17" t="str">
        <f aca="false">IF(R8="","",EDATE(R8,Courses!$B$10))</f>
        <v/>
      </c>
      <c r="T8" s="18" t="str">
        <f aca="false">IF($A8="","",IF(R8="","Not trained",IF(S8&lt;$B$3,"Overdue",IF(S8-$B$3&lt;=90,"Due soon","Current"))))</f>
        <v/>
      </c>
      <c r="U8" s="16"/>
      <c r="V8" s="17" t="str">
        <f aca="false">IF(U8="","",EDATE(U8,Courses!$B$11))</f>
        <v/>
      </c>
      <c r="W8" s="18" t="str">
        <f aca="false">IF($A8="","",IF(U8="","Not trained",IF(V8&lt;$B$3,"Overdue",IF(V8-$B$3&lt;=90,"Due soon","Current"))))</f>
        <v/>
      </c>
      <c r="X8" s="16"/>
      <c r="Y8" s="17" t="str">
        <f aca="false">IF(X8="","",EDATE(X8,Courses!$B$12))</f>
        <v/>
      </c>
      <c r="Z8" s="18" t="str">
        <f aca="false">IF($A8="","",IF(X8="","Not trained",IF(Y8&lt;$B$3,"Overdue",IF(Y8-$B$3&lt;=90,"Due soon","Current"))))</f>
        <v/>
      </c>
    </row>
    <row r="9" customFormat="false" ht="15" hidden="false" customHeight="true" outlineLevel="0" collapsed="false">
      <c r="A9" s="15" t="str">
        <f aca="false">IF(Staff!A8="","",Staff!A8)</f>
        <v/>
      </c>
      <c r="B9" s="15" t="str">
        <f aca="false">IF(Staff!B8="","",Staff!B8)</f>
        <v/>
      </c>
      <c r="C9" s="16"/>
      <c r="D9" s="17" t="str">
        <f aca="false">IF(C9="","",EDATE(C9,Courses!$B$5))</f>
        <v/>
      </c>
      <c r="E9" s="18" t="str">
        <f aca="false">IF($A9="","",IF(C9="","Not trained",IF(D9&lt;$B$3,"Overdue",IF(D9-$B$3&lt;=90,"Due soon","Current"))))</f>
        <v/>
      </c>
      <c r="F9" s="16"/>
      <c r="G9" s="17" t="str">
        <f aca="false">IF(F9="","",EDATE(F9,Courses!$B$6))</f>
        <v/>
      </c>
      <c r="H9" s="18" t="str">
        <f aca="false">IF($A9="","",IF(F9="","Not trained",IF(G9&lt;$B$3,"Overdue",IF(G9-$B$3&lt;=90,"Due soon","Current"))))</f>
        <v/>
      </c>
      <c r="I9" s="16"/>
      <c r="J9" s="17" t="str">
        <f aca="false">IF(I9="","",EDATE(I9,Courses!$B$7))</f>
        <v/>
      </c>
      <c r="K9" s="18" t="str">
        <f aca="false">IF($A9="","",IF(I9="","Not trained",IF(J9&lt;$B$3,"Overdue",IF(J9-$B$3&lt;=90,"Due soon","Current"))))</f>
        <v/>
      </c>
      <c r="L9" s="16"/>
      <c r="M9" s="17" t="str">
        <f aca="false">IF(L9="","",EDATE(L9,Courses!$B$8))</f>
        <v/>
      </c>
      <c r="N9" s="18" t="str">
        <f aca="false">IF($A9="","",IF(L9="","Not trained",IF(M9&lt;$B$3,"Overdue",IF(M9-$B$3&lt;=90,"Due soon","Current"))))</f>
        <v/>
      </c>
      <c r="O9" s="16"/>
      <c r="P9" s="17" t="str">
        <f aca="false">IF(O9="","",EDATE(O9,Courses!$B$9))</f>
        <v/>
      </c>
      <c r="Q9" s="18" t="str">
        <f aca="false">IF($A9="","",IF(O9="","Not trained",IF(P9&lt;$B$3,"Overdue",IF(P9-$B$3&lt;=90,"Due soon","Current"))))</f>
        <v/>
      </c>
      <c r="R9" s="16"/>
      <c r="S9" s="17" t="str">
        <f aca="false">IF(R9="","",EDATE(R9,Courses!$B$10))</f>
        <v/>
      </c>
      <c r="T9" s="18" t="str">
        <f aca="false">IF($A9="","",IF(R9="","Not trained",IF(S9&lt;$B$3,"Overdue",IF(S9-$B$3&lt;=90,"Due soon","Current"))))</f>
        <v/>
      </c>
      <c r="U9" s="16"/>
      <c r="V9" s="17" t="str">
        <f aca="false">IF(U9="","",EDATE(U9,Courses!$B$11))</f>
        <v/>
      </c>
      <c r="W9" s="18" t="str">
        <f aca="false">IF($A9="","",IF(U9="","Not trained",IF(V9&lt;$B$3,"Overdue",IF(V9-$B$3&lt;=90,"Due soon","Current"))))</f>
        <v/>
      </c>
      <c r="X9" s="16"/>
      <c r="Y9" s="17" t="str">
        <f aca="false">IF(X9="","",EDATE(X9,Courses!$B$12))</f>
        <v/>
      </c>
      <c r="Z9" s="18" t="str">
        <f aca="false">IF($A9="","",IF(X9="","Not trained",IF(Y9&lt;$B$3,"Overdue",IF(Y9-$B$3&lt;=90,"Due soon","Current"))))</f>
        <v/>
      </c>
    </row>
    <row r="10" customFormat="false" ht="15" hidden="false" customHeight="true" outlineLevel="0" collapsed="false">
      <c r="A10" s="15" t="str">
        <f aca="false">IF(Staff!A9="","",Staff!A9)</f>
        <v/>
      </c>
      <c r="B10" s="15" t="str">
        <f aca="false">IF(Staff!B9="","",Staff!B9)</f>
        <v/>
      </c>
      <c r="C10" s="16"/>
      <c r="D10" s="17" t="str">
        <f aca="false">IF(C10="","",EDATE(C10,Courses!$B$5))</f>
        <v/>
      </c>
      <c r="E10" s="18" t="str">
        <f aca="false">IF($A10="","",IF(C10="","Not trained",IF(D10&lt;$B$3,"Overdue",IF(D10-$B$3&lt;=90,"Due soon","Current"))))</f>
        <v/>
      </c>
      <c r="F10" s="16"/>
      <c r="G10" s="17" t="str">
        <f aca="false">IF(F10="","",EDATE(F10,Courses!$B$6))</f>
        <v/>
      </c>
      <c r="H10" s="18" t="str">
        <f aca="false">IF($A10="","",IF(F10="","Not trained",IF(G10&lt;$B$3,"Overdue",IF(G10-$B$3&lt;=90,"Due soon","Current"))))</f>
        <v/>
      </c>
      <c r="I10" s="16"/>
      <c r="J10" s="17" t="str">
        <f aca="false">IF(I10="","",EDATE(I10,Courses!$B$7))</f>
        <v/>
      </c>
      <c r="K10" s="18" t="str">
        <f aca="false">IF($A10="","",IF(I10="","Not trained",IF(J10&lt;$B$3,"Overdue",IF(J10-$B$3&lt;=90,"Due soon","Current"))))</f>
        <v/>
      </c>
      <c r="L10" s="16"/>
      <c r="M10" s="17" t="str">
        <f aca="false">IF(L10="","",EDATE(L10,Courses!$B$8))</f>
        <v/>
      </c>
      <c r="N10" s="18" t="str">
        <f aca="false">IF($A10="","",IF(L10="","Not trained",IF(M10&lt;$B$3,"Overdue",IF(M10-$B$3&lt;=90,"Due soon","Current"))))</f>
        <v/>
      </c>
      <c r="O10" s="16"/>
      <c r="P10" s="17" t="str">
        <f aca="false">IF(O10="","",EDATE(O10,Courses!$B$9))</f>
        <v/>
      </c>
      <c r="Q10" s="18" t="str">
        <f aca="false">IF($A10="","",IF(O10="","Not trained",IF(P10&lt;$B$3,"Overdue",IF(P10-$B$3&lt;=90,"Due soon","Current"))))</f>
        <v/>
      </c>
      <c r="R10" s="16"/>
      <c r="S10" s="17" t="str">
        <f aca="false">IF(R10="","",EDATE(R10,Courses!$B$10))</f>
        <v/>
      </c>
      <c r="T10" s="18" t="str">
        <f aca="false">IF($A10="","",IF(R10="","Not trained",IF(S10&lt;$B$3,"Overdue",IF(S10-$B$3&lt;=90,"Due soon","Current"))))</f>
        <v/>
      </c>
      <c r="U10" s="16"/>
      <c r="V10" s="17" t="str">
        <f aca="false">IF(U10="","",EDATE(U10,Courses!$B$11))</f>
        <v/>
      </c>
      <c r="W10" s="18" t="str">
        <f aca="false">IF($A10="","",IF(U10="","Not trained",IF(V10&lt;$B$3,"Overdue",IF(V10-$B$3&lt;=90,"Due soon","Current"))))</f>
        <v/>
      </c>
      <c r="X10" s="16"/>
      <c r="Y10" s="17" t="str">
        <f aca="false">IF(X10="","",EDATE(X10,Courses!$B$12))</f>
        <v/>
      </c>
      <c r="Z10" s="18" t="str">
        <f aca="false">IF($A10="","",IF(X10="","Not trained",IF(Y10&lt;$B$3,"Overdue",IF(Y10-$B$3&lt;=90,"Due soon","Current"))))</f>
        <v/>
      </c>
    </row>
    <row r="11" customFormat="false" ht="15" hidden="false" customHeight="true" outlineLevel="0" collapsed="false">
      <c r="A11" s="15" t="str">
        <f aca="false">IF(Staff!A10="","",Staff!A10)</f>
        <v/>
      </c>
      <c r="B11" s="15" t="str">
        <f aca="false">IF(Staff!B10="","",Staff!B10)</f>
        <v/>
      </c>
      <c r="C11" s="16"/>
      <c r="D11" s="17" t="str">
        <f aca="false">IF(C11="","",EDATE(C11,Courses!$B$5))</f>
        <v/>
      </c>
      <c r="E11" s="18" t="str">
        <f aca="false">IF($A11="","",IF(C11="","Not trained",IF(D11&lt;$B$3,"Overdue",IF(D11-$B$3&lt;=90,"Due soon","Current"))))</f>
        <v/>
      </c>
      <c r="F11" s="16"/>
      <c r="G11" s="17" t="str">
        <f aca="false">IF(F11="","",EDATE(F11,Courses!$B$6))</f>
        <v/>
      </c>
      <c r="H11" s="18" t="str">
        <f aca="false">IF($A11="","",IF(F11="","Not trained",IF(G11&lt;$B$3,"Overdue",IF(G11-$B$3&lt;=90,"Due soon","Current"))))</f>
        <v/>
      </c>
      <c r="I11" s="16"/>
      <c r="J11" s="17" t="str">
        <f aca="false">IF(I11="","",EDATE(I11,Courses!$B$7))</f>
        <v/>
      </c>
      <c r="K11" s="18" t="str">
        <f aca="false">IF($A11="","",IF(I11="","Not trained",IF(J11&lt;$B$3,"Overdue",IF(J11-$B$3&lt;=90,"Due soon","Current"))))</f>
        <v/>
      </c>
      <c r="L11" s="16"/>
      <c r="M11" s="17" t="str">
        <f aca="false">IF(L11="","",EDATE(L11,Courses!$B$8))</f>
        <v/>
      </c>
      <c r="N11" s="18" t="str">
        <f aca="false">IF($A11="","",IF(L11="","Not trained",IF(M11&lt;$B$3,"Overdue",IF(M11-$B$3&lt;=90,"Due soon","Current"))))</f>
        <v/>
      </c>
      <c r="O11" s="16"/>
      <c r="P11" s="17" t="str">
        <f aca="false">IF(O11="","",EDATE(O11,Courses!$B$9))</f>
        <v/>
      </c>
      <c r="Q11" s="18" t="str">
        <f aca="false">IF($A11="","",IF(O11="","Not trained",IF(P11&lt;$B$3,"Overdue",IF(P11-$B$3&lt;=90,"Due soon","Current"))))</f>
        <v/>
      </c>
      <c r="R11" s="16"/>
      <c r="S11" s="17" t="str">
        <f aca="false">IF(R11="","",EDATE(R11,Courses!$B$10))</f>
        <v/>
      </c>
      <c r="T11" s="18" t="str">
        <f aca="false">IF($A11="","",IF(R11="","Not trained",IF(S11&lt;$B$3,"Overdue",IF(S11-$B$3&lt;=90,"Due soon","Current"))))</f>
        <v/>
      </c>
      <c r="U11" s="16"/>
      <c r="V11" s="17" t="str">
        <f aca="false">IF(U11="","",EDATE(U11,Courses!$B$11))</f>
        <v/>
      </c>
      <c r="W11" s="18" t="str">
        <f aca="false">IF($A11="","",IF(U11="","Not trained",IF(V11&lt;$B$3,"Overdue",IF(V11-$B$3&lt;=90,"Due soon","Current"))))</f>
        <v/>
      </c>
      <c r="X11" s="16"/>
      <c r="Y11" s="17" t="str">
        <f aca="false">IF(X11="","",EDATE(X11,Courses!$B$12))</f>
        <v/>
      </c>
      <c r="Z11" s="18" t="str">
        <f aca="false">IF($A11="","",IF(X11="","Not trained",IF(Y11&lt;$B$3,"Overdue",IF(Y11-$B$3&lt;=90,"Due soon","Current"))))</f>
        <v/>
      </c>
    </row>
    <row r="12" customFormat="false" ht="15" hidden="false" customHeight="true" outlineLevel="0" collapsed="false">
      <c r="A12" s="15" t="str">
        <f aca="false">IF(Staff!A11="","",Staff!A11)</f>
        <v/>
      </c>
      <c r="B12" s="15" t="str">
        <f aca="false">IF(Staff!B11="","",Staff!B11)</f>
        <v/>
      </c>
      <c r="C12" s="16"/>
      <c r="D12" s="17" t="str">
        <f aca="false">IF(C12="","",EDATE(C12,Courses!$B$5))</f>
        <v/>
      </c>
      <c r="E12" s="18" t="str">
        <f aca="false">IF($A12="","",IF(C12="","Not trained",IF(D12&lt;$B$3,"Overdue",IF(D12-$B$3&lt;=90,"Due soon","Current"))))</f>
        <v/>
      </c>
      <c r="F12" s="16"/>
      <c r="G12" s="17" t="str">
        <f aca="false">IF(F12="","",EDATE(F12,Courses!$B$6))</f>
        <v/>
      </c>
      <c r="H12" s="18" t="str">
        <f aca="false">IF($A12="","",IF(F12="","Not trained",IF(G12&lt;$B$3,"Overdue",IF(G12-$B$3&lt;=90,"Due soon","Current"))))</f>
        <v/>
      </c>
      <c r="I12" s="16"/>
      <c r="J12" s="17" t="str">
        <f aca="false">IF(I12="","",EDATE(I12,Courses!$B$7))</f>
        <v/>
      </c>
      <c r="K12" s="18" t="str">
        <f aca="false">IF($A12="","",IF(I12="","Not trained",IF(J12&lt;$B$3,"Overdue",IF(J12-$B$3&lt;=90,"Due soon","Current"))))</f>
        <v/>
      </c>
      <c r="L12" s="16"/>
      <c r="M12" s="17" t="str">
        <f aca="false">IF(L12="","",EDATE(L12,Courses!$B$8))</f>
        <v/>
      </c>
      <c r="N12" s="18" t="str">
        <f aca="false">IF($A12="","",IF(L12="","Not trained",IF(M12&lt;$B$3,"Overdue",IF(M12-$B$3&lt;=90,"Due soon","Current"))))</f>
        <v/>
      </c>
      <c r="O12" s="16"/>
      <c r="P12" s="17" t="str">
        <f aca="false">IF(O12="","",EDATE(O12,Courses!$B$9))</f>
        <v/>
      </c>
      <c r="Q12" s="18" t="str">
        <f aca="false">IF($A12="","",IF(O12="","Not trained",IF(P12&lt;$B$3,"Overdue",IF(P12-$B$3&lt;=90,"Due soon","Current"))))</f>
        <v/>
      </c>
      <c r="R12" s="16"/>
      <c r="S12" s="17" t="str">
        <f aca="false">IF(R12="","",EDATE(R12,Courses!$B$10))</f>
        <v/>
      </c>
      <c r="T12" s="18" t="str">
        <f aca="false">IF($A12="","",IF(R12="","Not trained",IF(S12&lt;$B$3,"Overdue",IF(S12-$B$3&lt;=90,"Due soon","Current"))))</f>
        <v/>
      </c>
      <c r="U12" s="16"/>
      <c r="V12" s="17" t="str">
        <f aca="false">IF(U12="","",EDATE(U12,Courses!$B$11))</f>
        <v/>
      </c>
      <c r="W12" s="18" t="str">
        <f aca="false">IF($A12="","",IF(U12="","Not trained",IF(V12&lt;$B$3,"Overdue",IF(V12-$B$3&lt;=90,"Due soon","Current"))))</f>
        <v/>
      </c>
      <c r="X12" s="16"/>
      <c r="Y12" s="17" t="str">
        <f aca="false">IF(X12="","",EDATE(X12,Courses!$B$12))</f>
        <v/>
      </c>
      <c r="Z12" s="18" t="str">
        <f aca="false">IF($A12="","",IF(X12="","Not trained",IF(Y12&lt;$B$3,"Overdue",IF(Y12-$B$3&lt;=90,"Due soon","Current"))))</f>
        <v/>
      </c>
    </row>
    <row r="13" customFormat="false" ht="15" hidden="false" customHeight="true" outlineLevel="0" collapsed="false">
      <c r="A13" s="15" t="str">
        <f aca="false">IF(Staff!A12="","",Staff!A12)</f>
        <v/>
      </c>
      <c r="B13" s="15" t="str">
        <f aca="false">IF(Staff!B12="","",Staff!B12)</f>
        <v/>
      </c>
      <c r="C13" s="16"/>
      <c r="D13" s="17" t="str">
        <f aca="false">IF(C13="","",EDATE(C13,Courses!$B$5))</f>
        <v/>
      </c>
      <c r="E13" s="18" t="str">
        <f aca="false">IF($A13="","",IF(C13="","Not trained",IF(D13&lt;$B$3,"Overdue",IF(D13-$B$3&lt;=90,"Due soon","Current"))))</f>
        <v/>
      </c>
      <c r="F13" s="16"/>
      <c r="G13" s="17" t="str">
        <f aca="false">IF(F13="","",EDATE(F13,Courses!$B$6))</f>
        <v/>
      </c>
      <c r="H13" s="18" t="str">
        <f aca="false">IF($A13="","",IF(F13="","Not trained",IF(G13&lt;$B$3,"Overdue",IF(G13-$B$3&lt;=90,"Due soon","Current"))))</f>
        <v/>
      </c>
      <c r="I13" s="16"/>
      <c r="J13" s="17" t="str">
        <f aca="false">IF(I13="","",EDATE(I13,Courses!$B$7))</f>
        <v/>
      </c>
      <c r="K13" s="18" t="str">
        <f aca="false">IF($A13="","",IF(I13="","Not trained",IF(J13&lt;$B$3,"Overdue",IF(J13-$B$3&lt;=90,"Due soon","Current"))))</f>
        <v/>
      </c>
      <c r="L13" s="16"/>
      <c r="M13" s="17" t="str">
        <f aca="false">IF(L13="","",EDATE(L13,Courses!$B$8))</f>
        <v/>
      </c>
      <c r="N13" s="18" t="str">
        <f aca="false">IF($A13="","",IF(L13="","Not trained",IF(M13&lt;$B$3,"Overdue",IF(M13-$B$3&lt;=90,"Due soon","Current"))))</f>
        <v/>
      </c>
      <c r="O13" s="16"/>
      <c r="P13" s="17" t="str">
        <f aca="false">IF(O13="","",EDATE(O13,Courses!$B$9))</f>
        <v/>
      </c>
      <c r="Q13" s="18" t="str">
        <f aca="false">IF($A13="","",IF(O13="","Not trained",IF(P13&lt;$B$3,"Overdue",IF(P13-$B$3&lt;=90,"Due soon","Current"))))</f>
        <v/>
      </c>
      <c r="R13" s="16"/>
      <c r="S13" s="17" t="str">
        <f aca="false">IF(R13="","",EDATE(R13,Courses!$B$10))</f>
        <v/>
      </c>
      <c r="T13" s="18" t="str">
        <f aca="false">IF($A13="","",IF(R13="","Not trained",IF(S13&lt;$B$3,"Overdue",IF(S13-$B$3&lt;=90,"Due soon","Current"))))</f>
        <v/>
      </c>
      <c r="U13" s="16"/>
      <c r="V13" s="17" t="str">
        <f aca="false">IF(U13="","",EDATE(U13,Courses!$B$11))</f>
        <v/>
      </c>
      <c r="W13" s="18" t="str">
        <f aca="false">IF($A13="","",IF(U13="","Not trained",IF(V13&lt;$B$3,"Overdue",IF(V13-$B$3&lt;=90,"Due soon","Current"))))</f>
        <v/>
      </c>
      <c r="X13" s="16"/>
      <c r="Y13" s="17" t="str">
        <f aca="false">IF(X13="","",EDATE(X13,Courses!$B$12))</f>
        <v/>
      </c>
      <c r="Z13" s="18" t="str">
        <f aca="false">IF($A13="","",IF(X13="","Not trained",IF(Y13&lt;$B$3,"Overdue",IF(Y13-$B$3&lt;=90,"Due soon","Current"))))</f>
        <v/>
      </c>
    </row>
    <row r="14" customFormat="false" ht="15" hidden="false" customHeight="true" outlineLevel="0" collapsed="false">
      <c r="A14" s="15" t="str">
        <f aca="false">IF(Staff!A13="","",Staff!A13)</f>
        <v/>
      </c>
      <c r="B14" s="15" t="str">
        <f aca="false">IF(Staff!B13="","",Staff!B13)</f>
        <v/>
      </c>
      <c r="C14" s="16"/>
      <c r="D14" s="17" t="str">
        <f aca="false">IF(C14="","",EDATE(C14,Courses!$B$5))</f>
        <v/>
      </c>
      <c r="E14" s="18" t="str">
        <f aca="false">IF($A14="","",IF(C14="","Not trained",IF(D14&lt;$B$3,"Overdue",IF(D14-$B$3&lt;=90,"Due soon","Current"))))</f>
        <v/>
      </c>
      <c r="F14" s="16"/>
      <c r="G14" s="17" t="str">
        <f aca="false">IF(F14="","",EDATE(F14,Courses!$B$6))</f>
        <v/>
      </c>
      <c r="H14" s="18" t="str">
        <f aca="false">IF($A14="","",IF(F14="","Not trained",IF(G14&lt;$B$3,"Overdue",IF(G14-$B$3&lt;=90,"Due soon","Current"))))</f>
        <v/>
      </c>
      <c r="I14" s="16"/>
      <c r="J14" s="17" t="str">
        <f aca="false">IF(I14="","",EDATE(I14,Courses!$B$7))</f>
        <v/>
      </c>
      <c r="K14" s="18" t="str">
        <f aca="false">IF($A14="","",IF(I14="","Not trained",IF(J14&lt;$B$3,"Overdue",IF(J14-$B$3&lt;=90,"Due soon","Current"))))</f>
        <v/>
      </c>
      <c r="L14" s="16"/>
      <c r="M14" s="17" t="str">
        <f aca="false">IF(L14="","",EDATE(L14,Courses!$B$8))</f>
        <v/>
      </c>
      <c r="N14" s="18" t="str">
        <f aca="false">IF($A14="","",IF(L14="","Not trained",IF(M14&lt;$B$3,"Overdue",IF(M14-$B$3&lt;=90,"Due soon","Current"))))</f>
        <v/>
      </c>
      <c r="O14" s="16"/>
      <c r="P14" s="17" t="str">
        <f aca="false">IF(O14="","",EDATE(O14,Courses!$B$9))</f>
        <v/>
      </c>
      <c r="Q14" s="18" t="str">
        <f aca="false">IF($A14="","",IF(O14="","Not trained",IF(P14&lt;$B$3,"Overdue",IF(P14-$B$3&lt;=90,"Due soon","Current"))))</f>
        <v/>
      </c>
      <c r="R14" s="16"/>
      <c r="S14" s="17" t="str">
        <f aca="false">IF(R14="","",EDATE(R14,Courses!$B$10))</f>
        <v/>
      </c>
      <c r="T14" s="18" t="str">
        <f aca="false">IF($A14="","",IF(R14="","Not trained",IF(S14&lt;$B$3,"Overdue",IF(S14-$B$3&lt;=90,"Due soon","Current"))))</f>
        <v/>
      </c>
      <c r="U14" s="16"/>
      <c r="V14" s="17" t="str">
        <f aca="false">IF(U14="","",EDATE(U14,Courses!$B$11))</f>
        <v/>
      </c>
      <c r="W14" s="18" t="str">
        <f aca="false">IF($A14="","",IF(U14="","Not trained",IF(V14&lt;$B$3,"Overdue",IF(V14-$B$3&lt;=90,"Due soon","Current"))))</f>
        <v/>
      </c>
      <c r="X14" s="16"/>
      <c r="Y14" s="17" t="str">
        <f aca="false">IF(X14="","",EDATE(X14,Courses!$B$12))</f>
        <v/>
      </c>
      <c r="Z14" s="18" t="str">
        <f aca="false">IF($A14="","",IF(X14="","Not trained",IF(Y14&lt;$B$3,"Overdue",IF(Y14-$B$3&lt;=90,"Due soon","Current"))))</f>
        <v/>
      </c>
    </row>
    <row r="15" customFormat="false" ht="15" hidden="false" customHeight="true" outlineLevel="0" collapsed="false">
      <c r="A15" s="15" t="str">
        <f aca="false">IF(Staff!A14="","",Staff!A14)</f>
        <v/>
      </c>
      <c r="B15" s="15" t="str">
        <f aca="false">IF(Staff!B14="","",Staff!B14)</f>
        <v/>
      </c>
      <c r="C15" s="16"/>
      <c r="D15" s="17" t="str">
        <f aca="false">IF(C15="","",EDATE(C15,Courses!$B$5))</f>
        <v/>
      </c>
      <c r="E15" s="18" t="str">
        <f aca="false">IF($A15="","",IF(C15="","Not trained",IF(D15&lt;$B$3,"Overdue",IF(D15-$B$3&lt;=90,"Due soon","Current"))))</f>
        <v/>
      </c>
      <c r="F15" s="16"/>
      <c r="G15" s="17" t="str">
        <f aca="false">IF(F15="","",EDATE(F15,Courses!$B$6))</f>
        <v/>
      </c>
      <c r="H15" s="18" t="str">
        <f aca="false">IF($A15="","",IF(F15="","Not trained",IF(G15&lt;$B$3,"Overdue",IF(G15-$B$3&lt;=90,"Due soon","Current"))))</f>
        <v/>
      </c>
      <c r="I15" s="16"/>
      <c r="J15" s="17" t="str">
        <f aca="false">IF(I15="","",EDATE(I15,Courses!$B$7))</f>
        <v/>
      </c>
      <c r="K15" s="18" t="str">
        <f aca="false">IF($A15="","",IF(I15="","Not trained",IF(J15&lt;$B$3,"Overdue",IF(J15-$B$3&lt;=90,"Due soon","Current"))))</f>
        <v/>
      </c>
      <c r="L15" s="16"/>
      <c r="M15" s="17" t="str">
        <f aca="false">IF(L15="","",EDATE(L15,Courses!$B$8))</f>
        <v/>
      </c>
      <c r="N15" s="18" t="str">
        <f aca="false">IF($A15="","",IF(L15="","Not trained",IF(M15&lt;$B$3,"Overdue",IF(M15-$B$3&lt;=90,"Due soon","Current"))))</f>
        <v/>
      </c>
      <c r="O15" s="16"/>
      <c r="P15" s="17" t="str">
        <f aca="false">IF(O15="","",EDATE(O15,Courses!$B$9))</f>
        <v/>
      </c>
      <c r="Q15" s="18" t="str">
        <f aca="false">IF($A15="","",IF(O15="","Not trained",IF(P15&lt;$B$3,"Overdue",IF(P15-$B$3&lt;=90,"Due soon","Current"))))</f>
        <v/>
      </c>
      <c r="R15" s="16"/>
      <c r="S15" s="17" t="str">
        <f aca="false">IF(R15="","",EDATE(R15,Courses!$B$10))</f>
        <v/>
      </c>
      <c r="T15" s="18" t="str">
        <f aca="false">IF($A15="","",IF(R15="","Not trained",IF(S15&lt;$B$3,"Overdue",IF(S15-$B$3&lt;=90,"Due soon","Current"))))</f>
        <v/>
      </c>
      <c r="U15" s="16"/>
      <c r="V15" s="17" t="str">
        <f aca="false">IF(U15="","",EDATE(U15,Courses!$B$11))</f>
        <v/>
      </c>
      <c r="W15" s="18" t="str">
        <f aca="false">IF($A15="","",IF(U15="","Not trained",IF(V15&lt;$B$3,"Overdue",IF(V15-$B$3&lt;=90,"Due soon","Current"))))</f>
        <v/>
      </c>
      <c r="X15" s="16"/>
      <c r="Y15" s="17" t="str">
        <f aca="false">IF(X15="","",EDATE(X15,Courses!$B$12))</f>
        <v/>
      </c>
      <c r="Z15" s="18" t="str">
        <f aca="false">IF($A15="","",IF(X15="","Not trained",IF(Y15&lt;$B$3,"Overdue",IF(Y15-$B$3&lt;=90,"Due soon","Current"))))</f>
        <v/>
      </c>
    </row>
    <row r="16" customFormat="false" ht="15" hidden="false" customHeight="true" outlineLevel="0" collapsed="false">
      <c r="A16" s="15" t="str">
        <f aca="false">IF(Staff!A15="","",Staff!A15)</f>
        <v/>
      </c>
      <c r="B16" s="15" t="str">
        <f aca="false">IF(Staff!B15="","",Staff!B15)</f>
        <v/>
      </c>
      <c r="C16" s="16"/>
      <c r="D16" s="17" t="str">
        <f aca="false">IF(C16="","",EDATE(C16,Courses!$B$5))</f>
        <v/>
      </c>
      <c r="E16" s="18" t="str">
        <f aca="false">IF($A16="","",IF(C16="","Not trained",IF(D16&lt;$B$3,"Overdue",IF(D16-$B$3&lt;=90,"Due soon","Current"))))</f>
        <v/>
      </c>
      <c r="F16" s="16"/>
      <c r="G16" s="17" t="str">
        <f aca="false">IF(F16="","",EDATE(F16,Courses!$B$6))</f>
        <v/>
      </c>
      <c r="H16" s="18" t="str">
        <f aca="false">IF($A16="","",IF(F16="","Not trained",IF(G16&lt;$B$3,"Overdue",IF(G16-$B$3&lt;=90,"Due soon","Current"))))</f>
        <v/>
      </c>
      <c r="I16" s="16"/>
      <c r="J16" s="17" t="str">
        <f aca="false">IF(I16="","",EDATE(I16,Courses!$B$7))</f>
        <v/>
      </c>
      <c r="K16" s="18" t="str">
        <f aca="false">IF($A16="","",IF(I16="","Not trained",IF(J16&lt;$B$3,"Overdue",IF(J16-$B$3&lt;=90,"Due soon","Current"))))</f>
        <v/>
      </c>
      <c r="L16" s="16"/>
      <c r="M16" s="17" t="str">
        <f aca="false">IF(L16="","",EDATE(L16,Courses!$B$8))</f>
        <v/>
      </c>
      <c r="N16" s="18" t="str">
        <f aca="false">IF($A16="","",IF(L16="","Not trained",IF(M16&lt;$B$3,"Overdue",IF(M16-$B$3&lt;=90,"Due soon","Current"))))</f>
        <v/>
      </c>
      <c r="O16" s="16"/>
      <c r="P16" s="17" t="str">
        <f aca="false">IF(O16="","",EDATE(O16,Courses!$B$9))</f>
        <v/>
      </c>
      <c r="Q16" s="18" t="str">
        <f aca="false">IF($A16="","",IF(O16="","Not trained",IF(P16&lt;$B$3,"Overdue",IF(P16-$B$3&lt;=90,"Due soon","Current"))))</f>
        <v/>
      </c>
      <c r="R16" s="16"/>
      <c r="S16" s="17" t="str">
        <f aca="false">IF(R16="","",EDATE(R16,Courses!$B$10))</f>
        <v/>
      </c>
      <c r="T16" s="18" t="str">
        <f aca="false">IF($A16="","",IF(R16="","Not trained",IF(S16&lt;$B$3,"Overdue",IF(S16-$B$3&lt;=90,"Due soon","Current"))))</f>
        <v/>
      </c>
      <c r="U16" s="16"/>
      <c r="V16" s="17" t="str">
        <f aca="false">IF(U16="","",EDATE(U16,Courses!$B$11))</f>
        <v/>
      </c>
      <c r="W16" s="18" t="str">
        <f aca="false">IF($A16="","",IF(U16="","Not trained",IF(V16&lt;$B$3,"Overdue",IF(V16-$B$3&lt;=90,"Due soon","Current"))))</f>
        <v/>
      </c>
      <c r="X16" s="16"/>
      <c r="Y16" s="17" t="str">
        <f aca="false">IF(X16="","",EDATE(X16,Courses!$B$12))</f>
        <v/>
      </c>
      <c r="Z16" s="18" t="str">
        <f aca="false">IF($A16="","",IF(X16="","Not trained",IF(Y16&lt;$B$3,"Overdue",IF(Y16-$B$3&lt;=90,"Due soon","Current"))))</f>
        <v/>
      </c>
    </row>
    <row r="17" customFormat="false" ht="15" hidden="false" customHeight="true" outlineLevel="0" collapsed="false">
      <c r="A17" s="15" t="str">
        <f aca="false">IF(Staff!A16="","",Staff!A16)</f>
        <v/>
      </c>
      <c r="B17" s="15" t="str">
        <f aca="false">IF(Staff!B16="","",Staff!B16)</f>
        <v/>
      </c>
      <c r="C17" s="16"/>
      <c r="D17" s="17" t="str">
        <f aca="false">IF(C17="","",EDATE(C17,Courses!$B$5))</f>
        <v/>
      </c>
      <c r="E17" s="18" t="str">
        <f aca="false">IF($A17="","",IF(C17="","Not trained",IF(D17&lt;$B$3,"Overdue",IF(D17-$B$3&lt;=90,"Due soon","Current"))))</f>
        <v/>
      </c>
      <c r="F17" s="16"/>
      <c r="G17" s="17" t="str">
        <f aca="false">IF(F17="","",EDATE(F17,Courses!$B$6))</f>
        <v/>
      </c>
      <c r="H17" s="18" t="str">
        <f aca="false">IF($A17="","",IF(F17="","Not trained",IF(G17&lt;$B$3,"Overdue",IF(G17-$B$3&lt;=90,"Due soon","Current"))))</f>
        <v/>
      </c>
      <c r="I17" s="16"/>
      <c r="J17" s="17" t="str">
        <f aca="false">IF(I17="","",EDATE(I17,Courses!$B$7))</f>
        <v/>
      </c>
      <c r="K17" s="18" t="str">
        <f aca="false">IF($A17="","",IF(I17="","Not trained",IF(J17&lt;$B$3,"Overdue",IF(J17-$B$3&lt;=90,"Due soon","Current"))))</f>
        <v/>
      </c>
      <c r="L17" s="16"/>
      <c r="M17" s="17" t="str">
        <f aca="false">IF(L17="","",EDATE(L17,Courses!$B$8))</f>
        <v/>
      </c>
      <c r="N17" s="18" t="str">
        <f aca="false">IF($A17="","",IF(L17="","Not trained",IF(M17&lt;$B$3,"Overdue",IF(M17-$B$3&lt;=90,"Due soon","Current"))))</f>
        <v/>
      </c>
      <c r="O17" s="16"/>
      <c r="P17" s="17" t="str">
        <f aca="false">IF(O17="","",EDATE(O17,Courses!$B$9))</f>
        <v/>
      </c>
      <c r="Q17" s="18" t="str">
        <f aca="false">IF($A17="","",IF(O17="","Not trained",IF(P17&lt;$B$3,"Overdue",IF(P17-$B$3&lt;=90,"Due soon","Current"))))</f>
        <v/>
      </c>
      <c r="R17" s="16"/>
      <c r="S17" s="17" t="str">
        <f aca="false">IF(R17="","",EDATE(R17,Courses!$B$10))</f>
        <v/>
      </c>
      <c r="T17" s="18" t="str">
        <f aca="false">IF($A17="","",IF(R17="","Not trained",IF(S17&lt;$B$3,"Overdue",IF(S17-$B$3&lt;=90,"Due soon","Current"))))</f>
        <v/>
      </c>
      <c r="U17" s="16"/>
      <c r="V17" s="17" t="str">
        <f aca="false">IF(U17="","",EDATE(U17,Courses!$B$11))</f>
        <v/>
      </c>
      <c r="W17" s="18" t="str">
        <f aca="false">IF($A17="","",IF(U17="","Not trained",IF(V17&lt;$B$3,"Overdue",IF(V17-$B$3&lt;=90,"Due soon","Current"))))</f>
        <v/>
      </c>
      <c r="X17" s="16"/>
      <c r="Y17" s="17" t="str">
        <f aca="false">IF(X17="","",EDATE(X17,Courses!$B$12))</f>
        <v/>
      </c>
      <c r="Z17" s="18" t="str">
        <f aca="false">IF($A17="","",IF(X17="","Not trained",IF(Y17&lt;$B$3,"Overdue",IF(Y17-$B$3&lt;=90,"Due soon","Current"))))</f>
        <v/>
      </c>
    </row>
    <row r="18" customFormat="false" ht="15" hidden="false" customHeight="true" outlineLevel="0" collapsed="false">
      <c r="A18" s="15" t="str">
        <f aca="false">IF(Staff!A17="","",Staff!A17)</f>
        <v/>
      </c>
      <c r="B18" s="15" t="str">
        <f aca="false">IF(Staff!B17="","",Staff!B17)</f>
        <v/>
      </c>
      <c r="C18" s="16"/>
      <c r="D18" s="17" t="str">
        <f aca="false">IF(C18="","",EDATE(C18,Courses!$B$5))</f>
        <v/>
      </c>
      <c r="E18" s="18" t="str">
        <f aca="false">IF($A18="","",IF(C18="","Not trained",IF(D18&lt;$B$3,"Overdue",IF(D18-$B$3&lt;=90,"Due soon","Current"))))</f>
        <v/>
      </c>
      <c r="F18" s="16"/>
      <c r="G18" s="17" t="str">
        <f aca="false">IF(F18="","",EDATE(F18,Courses!$B$6))</f>
        <v/>
      </c>
      <c r="H18" s="18" t="str">
        <f aca="false">IF($A18="","",IF(F18="","Not trained",IF(G18&lt;$B$3,"Overdue",IF(G18-$B$3&lt;=90,"Due soon","Current"))))</f>
        <v/>
      </c>
      <c r="I18" s="16"/>
      <c r="J18" s="17" t="str">
        <f aca="false">IF(I18="","",EDATE(I18,Courses!$B$7))</f>
        <v/>
      </c>
      <c r="K18" s="18" t="str">
        <f aca="false">IF($A18="","",IF(I18="","Not trained",IF(J18&lt;$B$3,"Overdue",IF(J18-$B$3&lt;=90,"Due soon","Current"))))</f>
        <v/>
      </c>
      <c r="L18" s="16"/>
      <c r="M18" s="17" t="str">
        <f aca="false">IF(L18="","",EDATE(L18,Courses!$B$8))</f>
        <v/>
      </c>
      <c r="N18" s="18" t="str">
        <f aca="false">IF($A18="","",IF(L18="","Not trained",IF(M18&lt;$B$3,"Overdue",IF(M18-$B$3&lt;=90,"Due soon","Current"))))</f>
        <v/>
      </c>
      <c r="O18" s="16"/>
      <c r="P18" s="17" t="str">
        <f aca="false">IF(O18="","",EDATE(O18,Courses!$B$9))</f>
        <v/>
      </c>
      <c r="Q18" s="18" t="str">
        <f aca="false">IF($A18="","",IF(O18="","Not trained",IF(P18&lt;$B$3,"Overdue",IF(P18-$B$3&lt;=90,"Due soon","Current"))))</f>
        <v/>
      </c>
      <c r="R18" s="16"/>
      <c r="S18" s="17" t="str">
        <f aca="false">IF(R18="","",EDATE(R18,Courses!$B$10))</f>
        <v/>
      </c>
      <c r="T18" s="18" t="str">
        <f aca="false">IF($A18="","",IF(R18="","Not trained",IF(S18&lt;$B$3,"Overdue",IF(S18-$B$3&lt;=90,"Due soon","Current"))))</f>
        <v/>
      </c>
      <c r="U18" s="16"/>
      <c r="V18" s="17" t="str">
        <f aca="false">IF(U18="","",EDATE(U18,Courses!$B$11))</f>
        <v/>
      </c>
      <c r="W18" s="18" t="str">
        <f aca="false">IF($A18="","",IF(U18="","Not trained",IF(V18&lt;$B$3,"Overdue",IF(V18-$B$3&lt;=90,"Due soon","Current"))))</f>
        <v/>
      </c>
      <c r="X18" s="16"/>
      <c r="Y18" s="17" t="str">
        <f aca="false">IF(X18="","",EDATE(X18,Courses!$B$12))</f>
        <v/>
      </c>
      <c r="Z18" s="18" t="str">
        <f aca="false">IF($A18="","",IF(X18="","Not trained",IF(Y18&lt;$B$3,"Overdue",IF(Y18-$B$3&lt;=90,"Due soon","Current"))))</f>
        <v/>
      </c>
    </row>
    <row r="19" customFormat="false" ht="15" hidden="false" customHeight="true" outlineLevel="0" collapsed="false">
      <c r="A19" s="15" t="str">
        <f aca="false">IF(Staff!A18="","",Staff!A18)</f>
        <v/>
      </c>
      <c r="B19" s="15" t="str">
        <f aca="false">IF(Staff!B18="","",Staff!B18)</f>
        <v/>
      </c>
      <c r="C19" s="16"/>
      <c r="D19" s="17" t="str">
        <f aca="false">IF(C19="","",EDATE(C19,Courses!$B$5))</f>
        <v/>
      </c>
      <c r="E19" s="18" t="str">
        <f aca="false">IF($A19="","",IF(C19="","Not trained",IF(D19&lt;$B$3,"Overdue",IF(D19-$B$3&lt;=90,"Due soon","Current"))))</f>
        <v/>
      </c>
      <c r="F19" s="16"/>
      <c r="G19" s="17" t="str">
        <f aca="false">IF(F19="","",EDATE(F19,Courses!$B$6))</f>
        <v/>
      </c>
      <c r="H19" s="18" t="str">
        <f aca="false">IF($A19="","",IF(F19="","Not trained",IF(G19&lt;$B$3,"Overdue",IF(G19-$B$3&lt;=90,"Due soon","Current"))))</f>
        <v/>
      </c>
      <c r="I19" s="16"/>
      <c r="J19" s="17" t="str">
        <f aca="false">IF(I19="","",EDATE(I19,Courses!$B$7))</f>
        <v/>
      </c>
      <c r="K19" s="18" t="str">
        <f aca="false">IF($A19="","",IF(I19="","Not trained",IF(J19&lt;$B$3,"Overdue",IF(J19-$B$3&lt;=90,"Due soon","Current"))))</f>
        <v/>
      </c>
      <c r="L19" s="16"/>
      <c r="M19" s="17" t="str">
        <f aca="false">IF(L19="","",EDATE(L19,Courses!$B$8))</f>
        <v/>
      </c>
      <c r="N19" s="18" t="str">
        <f aca="false">IF($A19="","",IF(L19="","Not trained",IF(M19&lt;$B$3,"Overdue",IF(M19-$B$3&lt;=90,"Due soon","Current"))))</f>
        <v/>
      </c>
      <c r="O19" s="16"/>
      <c r="P19" s="17" t="str">
        <f aca="false">IF(O19="","",EDATE(O19,Courses!$B$9))</f>
        <v/>
      </c>
      <c r="Q19" s="18" t="str">
        <f aca="false">IF($A19="","",IF(O19="","Not trained",IF(P19&lt;$B$3,"Overdue",IF(P19-$B$3&lt;=90,"Due soon","Current"))))</f>
        <v/>
      </c>
      <c r="R19" s="16"/>
      <c r="S19" s="17" t="str">
        <f aca="false">IF(R19="","",EDATE(R19,Courses!$B$10))</f>
        <v/>
      </c>
      <c r="T19" s="18" t="str">
        <f aca="false">IF($A19="","",IF(R19="","Not trained",IF(S19&lt;$B$3,"Overdue",IF(S19-$B$3&lt;=90,"Due soon","Current"))))</f>
        <v/>
      </c>
      <c r="U19" s="16"/>
      <c r="V19" s="17" t="str">
        <f aca="false">IF(U19="","",EDATE(U19,Courses!$B$11))</f>
        <v/>
      </c>
      <c r="W19" s="18" t="str">
        <f aca="false">IF($A19="","",IF(U19="","Not trained",IF(V19&lt;$B$3,"Overdue",IF(V19-$B$3&lt;=90,"Due soon","Current"))))</f>
        <v/>
      </c>
      <c r="X19" s="16"/>
      <c r="Y19" s="17" t="str">
        <f aca="false">IF(X19="","",EDATE(X19,Courses!$B$12))</f>
        <v/>
      </c>
      <c r="Z19" s="18" t="str">
        <f aca="false">IF($A19="","",IF(X19="","Not trained",IF(Y19&lt;$B$3,"Overdue",IF(Y19-$B$3&lt;=90,"Due soon","Current"))))</f>
        <v/>
      </c>
    </row>
    <row r="20" customFormat="false" ht="15" hidden="false" customHeight="true" outlineLevel="0" collapsed="false">
      <c r="A20" s="15" t="str">
        <f aca="false">IF(Staff!A19="","",Staff!A19)</f>
        <v/>
      </c>
      <c r="B20" s="15" t="str">
        <f aca="false">IF(Staff!B19="","",Staff!B19)</f>
        <v/>
      </c>
      <c r="C20" s="16"/>
      <c r="D20" s="17" t="str">
        <f aca="false">IF(C20="","",EDATE(C20,Courses!$B$5))</f>
        <v/>
      </c>
      <c r="E20" s="18" t="str">
        <f aca="false">IF($A20="","",IF(C20="","Not trained",IF(D20&lt;$B$3,"Overdue",IF(D20-$B$3&lt;=90,"Due soon","Current"))))</f>
        <v/>
      </c>
      <c r="F20" s="16"/>
      <c r="G20" s="17" t="str">
        <f aca="false">IF(F20="","",EDATE(F20,Courses!$B$6))</f>
        <v/>
      </c>
      <c r="H20" s="18" t="str">
        <f aca="false">IF($A20="","",IF(F20="","Not trained",IF(G20&lt;$B$3,"Overdue",IF(G20-$B$3&lt;=90,"Due soon","Current"))))</f>
        <v/>
      </c>
      <c r="I20" s="16"/>
      <c r="J20" s="17" t="str">
        <f aca="false">IF(I20="","",EDATE(I20,Courses!$B$7))</f>
        <v/>
      </c>
      <c r="K20" s="18" t="str">
        <f aca="false">IF($A20="","",IF(I20="","Not trained",IF(J20&lt;$B$3,"Overdue",IF(J20-$B$3&lt;=90,"Due soon","Current"))))</f>
        <v/>
      </c>
      <c r="L20" s="16"/>
      <c r="M20" s="17" t="str">
        <f aca="false">IF(L20="","",EDATE(L20,Courses!$B$8))</f>
        <v/>
      </c>
      <c r="N20" s="18" t="str">
        <f aca="false">IF($A20="","",IF(L20="","Not trained",IF(M20&lt;$B$3,"Overdue",IF(M20-$B$3&lt;=90,"Due soon","Current"))))</f>
        <v/>
      </c>
      <c r="O20" s="16"/>
      <c r="P20" s="17" t="str">
        <f aca="false">IF(O20="","",EDATE(O20,Courses!$B$9))</f>
        <v/>
      </c>
      <c r="Q20" s="18" t="str">
        <f aca="false">IF($A20="","",IF(O20="","Not trained",IF(P20&lt;$B$3,"Overdue",IF(P20-$B$3&lt;=90,"Due soon","Current"))))</f>
        <v/>
      </c>
      <c r="R20" s="16"/>
      <c r="S20" s="17" t="str">
        <f aca="false">IF(R20="","",EDATE(R20,Courses!$B$10))</f>
        <v/>
      </c>
      <c r="T20" s="18" t="str">
        <f aca="false">IF($A20="","",IF(R20="","Not trained",IF(S20&lt;$B$3,"Overdue",IF(S20-$B$3&lt;=90,"Due soon","Current"))))</f>
        <v/>
      </c>
      <c r="U20" s="16"/>
      <c r="V20" s="17" t="str">
        <f aca="false">IF(U20="","",EDATE(U20,Courses!$B$11))</f>
        <v/>
      </c>
      <c r="W20" s="18" t="str">
        <f aca="false">IF($A20="","",IF(U20="","Not trained",IF(V20&lt;$B$3,"Overdue",IF(V20-$B$3&lt;=90,"Due soon","Current"))))</f>
        <v/>
      </c>
      <c r="X20" s="16"/>
      <c r="Y20" s="17" t="str">
        <f aca="false">IF(X20="","",EDATE(X20,Courses!$B$12))</f>
        <v/>
      </c>
      <c r="Z20" s="18" t="str">
        <f aca="false">IF($A20="","",IF(X20="","Not trained",IF(Y20&lt;$B$3,"Overdue",IF(Y20-$B$3&lt;=90,"Due soon","Current"))))</f>
        <v/>
      </c>
    </row>
    <row r="21" customFormat="false" ht="15" hidden="false" customHeight="true" outlineLevel="0" collapsed="false">
      <c r="A21" s="15" t="str">
        <f aca="false">IF(Staff!A20="","",Staff!A20)</f>
        <v/>
      </c>
      <c r="B21" s="15" t="str">
        <f aca="false">IF(Staff!B20="","",Staff!B20)</f>
        <v/>
      </c>
      <c r="C21" s="16"/>
      <c r="D21" s="17" t="str">
        <f aca="false">IF(C21="","",EDATE(C21,Courses!$B$5))</f>
        <v/>
      </c>
      <c r="E21" s="18" t="str">
        <f aca="false">IF($A21="","",IF(C21="","Not trained",IF(D21&lt;$B$3,"Overdue",IF(D21-$B$3&lt;=90,"Due soon","Current"))))</f>
        <v/>
      </c>
      <c r="F21" s="16"/>
      <c r="G21" s="17" t="str">
        <f aca="false">IF(F21="","",EDATE(F21,Courses!$B$6))</f>
        <v/>
      </c>
      <c r="H21" s="18" t="str">
        <f aca="false">IF($A21="","",IF(F21="","Not trained",IF(G21&lt;$B$3,"Overdue",IF(G21-$B$3&lt;=90,"Due soon","Current"))))</f>
        <v/>
      </c>
      <c r="I21" s="16"/>
      <c r="J21" s="17" t="str">
        <f aca="false">IF(I21="","",EDATE(I21,Courses!$B$7))</f>
        <v/>
      </c>
      <c r="K21" s="18" t="str">
        <f aca="false">IF($A21="","",IF(I21="","Not trained",IF(J21&lt;$B$3,"Overdue",IF(J21-$B$3&lt;=90,"Due soon","Current"))))</f>
        <v/>
      </c>
      <c r="L21" s="16"/>
      <c r="M21" s="17" t="str">
        <f aca="false">IF(L21="","",EDATE(L21,Courses!$B$8))</f>
        <v/>
      </c>
      <c r="N21" s="18" t="str">
        <f aca="false">IF($A21="","",IF(L21="","Not trained",IF(M21&lt;$B$3,"Overdue",IF(M21-$B$3&lt;=90,"Due soon","Current"))))</f>
        <v/>
      </c>
      <c r="O21" s="16"/>
      <c r="P21" s="17" t="str">
        <f aca="false">IF(O21="","",EDATE(O21,Courses!$B$9))</f>
        <v/>
      </c>
      <c r="Q21" s="18" t="str">
        <f aca="false">IF($A21="","",IF(O21="","Not trained",IF(P21&lt;$B$3,"Overdue",IF(P21-$B$3&lt;=90,"Due soon","Current"))))</f>
        <v/>
      </c>
      <c r="R21" s="16"/>
      <c r="S21" s="17" t="str">
        <f aca="false">IF(R21="","",EDATE(R21,Courses!$B$10))</f>
        <v/>
      </c>
      <c r="T21" s="18" t="str">
        <f aca="false">IF($A21="","",IF(R21="","Not trained",IF(S21&lt;$B$3,"Overdue",IF(S21-$B$3&lt;=90,"Due soon","Current"))))</f>
        <v/>
      </c>
      <c r="U21" s="16"/>
      <c r="V21" s="17" t="str">
        <f aca="false">IF(U21="","",EDATE(U21,Courses!$B$11))</f>
        <v/>
      </c>
      <c r="W21" s="18" t="str">
        <f aca="false">IF($A21="","",IF(U21="","Not trained",IF(V21&lt;$B$3,"Overdue",IF(V21-$B$3&lt;=90,"Due soon","Current"))))</f>
        <v/>
      </c>
      <c r="X21" s="16"/>
      <c r="Y21" s="17" t="str">
        <f aca="false">IF(X21="","",EDATE(X21,Courses!$B$12))</f>
        <v/>
      </c>
      <c r="Z21" s="18" t="str">
        <f aca="false">IF($A21="","",IF(X21="","Not trained",IF(Y21&lt;$B$3,"Overdue",IF(Y21-$B$3&lt;=90,"Due soon","Current"))))</f>
        <v/>
      </c>
    </row>
    <row r="22" customFormat="false" ht="15" hidden="false" customHeight="true" outlineLevel="0" collapsed="false">
      <c r="A22" s="15" t="str">
        <f aca="false">IF(Staff!A21="","",Staff!A21)</f>
        <v/>
      </c>
      <c r="B22" s="15" t="str">
        <f aca="false">IF(Staff!B21="","",Staff!B21)</f>
        <v/>
      </c>
      <c r="C22" s="16"/>
      <c r="D22" s="17" t="str">
        <f aca="false">IF(C22="","",EDATE(C22,Courses!$B$5))</f>
        <v/>
      </c>
      <c r="E22" s="18" t="str">
        <f aca="false">IF($A22="","",IF(C22="","Not trained",IF(D22&lt;$B$3,"Overdue",IF(D22-$B$3&lt;=90,"Due soon","Current"))))</f>
        <v/>
      </c>
      <c r="F22" s="16"/>
      <c r="G22" s="17" t="str">
        <f aca="false">IF(F22="","",EDATE(F22,Courses!$B$6))</f>
        <v/>
      </c>
      <c r="H22" s="18" t="str">
        <f aca="false">IF($A22="","",IF(F22="","Not trained",IF(G22&lt;$B$3,"Overdue",IF(G22-$B$3&lt;=90,"Due soon","Current"))))</f>
        <v/>
      </c>
      <c r="I22" s="16"/>
      <c r="J22" s="17" t="str">
        <f aca="false">IF(I22="","",EDATE(I22,Courses!$B$7))</f>
        <v/>
      </c>
      <c r="K22" s="18" t="str">
        <f aca="false">IF($A22="","",IF(I22="","Not trained",IF(J22&lt;$B$3,"Overdue",IF(J22-$B$3&lt;=90,"Due soon","Current"))))</f>
        <v/>
      </c>
      <c r="L22" s="16"/>
      <c r="M22" s="17" t="str">
        <f aca="false">IF(L22="","",EDATE(L22,Courses!$B$8))</f>
        <v/>
      </c>
      <c r="N22" s="18" t="str">
        <f aca="false">IF($A22="","",IF(L22="","Not trained",IF(M22&lt;$B$3,"Overdue",IF(M22-$B$3&lt;=90,"Due soon","Current"))))</f>
        <v/>
      </c>
      <c r="O22" s="16"/>
      <c r="P22" s="17" t="str">
        <f aca="false">IF(O22="","",EDATE(O22,Courses!$B$9))</f>
        <v/>
      </c>
      <c r="Q22" s="18" t="str">
        <f aca="false">IF($A22="","",IF(O22="","Not trained",IF(P22&lt;$B$3,"Overdue",IF(P22-$B$3&lt;=90,"Due soon","Current"))))</f>
        <v/>
      </c>
      <c r="R22" s="16"/>
      <c r="S22" s="17" t="str">
        <f aca="false">IF(R22="","",EDATE(R22,Courses!$B$10))</f>
        <v/>
      </c>
      <c r="T22" s="18" t="str">
        <f aca="false">IF($A22="","",IF(R22="","Not trained",IF(S22&lt;$B$3,"Overdue",IF(S22-$B$3&lt;=90,"Due soon","Current"))))</f>
        <v/>
      </c>
      <c r="U22" s="16"/>
      <c r="V22" s="17" t="str">
        <f aca="false">IF(U22="","",EDATE(U22,Courses!$B$11))</f>
        <v/>
      </c>
      <c r="W22" s="18" t="str">
        <f aca="false">IF($A22="","",IF(U22="","Not trained",IF(V22&lt;$B$3,"Overdue",IF(V22-$B$3&lt;=90,"Due soon","Current"))))</f>
        <v/>
      </c>
      <c r="X22" s="16"/>
      <c r="Y22" s="17" t="str">
        <f aca="false">IF(X22="","",EDATE(X22,Courses!$B$12))</f>
        <v/>
      </c>
      <c r="Z22" s="18" t="str">
        <f aca="false">IF($A22="","",IF(X22="","Not trained",IF(Y22&lt;$B$3,"Overdue",IF(Y22-$B$3&lt;=90,"Due soon","Current"))))</f>
        <v/>
      </c>
    </row>
    <row r="23" customFormat="false" ht="15" hidden="false" customHeight="true" outlineLevel="0" collapsed="false">
      <c r="A23" s="15" t="str">
        <f aca="false">IF(Staff!A22="","",Staff!A22)</f>
        <v/>
      </c>
      <c r="B23" s="15" t="str">
        <f aca="false">IF(Staff!B22="","",Staff!B22)</f>
        <v/>
      </c>
      <c r="C23" s="16"/>
      <c r="D23" s="17" t="str">
        <f aca="false">IF(C23="","",EDATE(C23,Courses!$B$5))</f>
        <v/>
      </c>
      <c r="E23" s="18" t="str">
        <f aca="false">IF($A23="","",IF(C23="","Not trained",IF(D23&lt;$B$3,"Overdue",IF(D23-$B$3&lt;=90,"Due soon","Current"))))</f>
        <v/>
      </c>
      <c r="F23" s="16"/>
      <c r="G23" s="17" t="str">
        <f aca="false">IF(F23="","",EDATE(F23,Courses!$B$6))</f>
        <v/>
      </c>
      <c r="H23" s="18" t="str">
        <f aca="false">IF($A23="","",IF(F23="","Not trained",IF(G23&lt;$B$3,"Overdue",IF(G23-$B$3&lt;=90,"Due soon","Current"))))</f>
        <v/>
      </c>
      <c r="I23" s="16"/>
      <c r="J23" s="17" t="str">
        <f aca="false">IF(I23="","",EDATE(I23,Courses!$B$7))</f>
        <v/>
      </c>
      <c r="K23" s="18" t="str">
        <f aca="false">IF($A23="","",IF(I23="","Not trained",IF(J23&lt;$B$3,"Overdue",IF(J23-$B$3&lt;=90,"Due soon","Current"))))</f>
        <v/>
      </c>
      <c r="L23" s="16"/>
      <c r="M23" s="17" t="str">
        <f aca="false">IF(L23="","",EDATE(L23,Courses!$B$8))</f>
        <v/>
      </c>
      <c r="N23" s="18" t="str">
        <f aca="false">IF($A23="","",IF(L23="","Not trained",IF(M23&lt;$B$3,"Overdue",IF(M23-$B$3&lt;=90,"Due soon","Current"))))</f>
        <v/>
      </c>
      <c r="O23" s="16"/>
      <c r="P23" s="17" t="str">
        <f aca="false">IF(O23="","",EDATE(O23,Courses!$B$9))</f>
        <v/>
      </c>
      <c r="Q23" s="18" t="str">
        <f aca="false">IF($A23="","",IF(O23="","Not trained",IF(P23&lt;$B$3,"Overdue",IF(P23-$B$3&lt;=90,"Due soon","Current"))))</f>
        <v/>
      </c>
      <c r="R23" s="16"/>
      <c r="S23" s="17" t="str">
        <f aca="false">IF(R23="","",EDATE(R23,Courses!$B$10))</f>
        <v/>
      </c>
      <c r="T23" s="18" t="str">
        <f aca="false">IF($A23="","",IF(R23="","Not trained",IF(S23&lt;$B$3,"Overdue",IF(S23-$B$3&lt;=90,"Due soon","Current"))))</f>
        <v/>
      </c>
      <c r="U23" s="16"/>
      <c r="V23" s="17" t="str">
        <f aca="false">IF(U23="","",EDATE(U23,Courses!$B$11))</f>
        <v/>
      </c>
      <c r="W23" s="18" t="str">
        <f aca="false">IF($A23="","",IF(U23="","Not trained",IF(V23&lt;$B$3,"Overdue",IF(V23-$B$3&lt;=90,"Due soon","Current"))))</f>
        <v/>
      </c>
      <c r="X23" s="16"/>
      <c r="Y23" s="17" t="str">
        <f aca="false">IF(X23="","",EDATE(X23,Courses!$B$12))</f>
        <v/>
      </c>
      <c r="Z23" s="18" t="str">
        <f aca="false">IF($A23="","",IF(X23="","Not trained",IF(Y23&lt;$B$3,"Overdue",IF(Y23-$B$3&lt;=90,"Due soon","Current"))))</f>
        <v/>
      </c>
    </row>
    <row r="24" customFormat="false" ht="15" hidden="false" customHeight="true" outlineLevel="0" collapsed="false">
      <c r="A24" s="15" t="str">
        <f aca="false">IF(Staff!A23="","",Staff!A23)</f>
        <v/>
      </c>
      <c r="B24" s="15" t="str">
        <f aca="false">IF(Staff!B23="","",Staff!B23)</f>
        <v/>
      </c>
      <c r="C24" s="16"/>
      <c r="D24" s="17" t="str">
        <f aca="false">IF(C24="","",EDATE(C24,Courses!$B$5))</f>
        <v/>
      </c>
      <c r="E24" s="18" t="str">
        <f aca="false">IF($A24="","",IF(C24="","Not trained",IF(D24&lt;$B$3,"Overdue",IF(D24-$B$3&lt;=90,"Due soon","Current"))))</f>
        <v/>
      </c>
      <c r="F24" s="16"/>
      <c r="G24" s="17" t="str">
        <f aca="false">IF(F24="","",EDATE(F24,Courses!$B$6))</f>
        <v/>
      </c>
      <c r="H24" s="18" t="str">
        <f aca="false">IF($A24="","",IF(F24="","Not trained",IF(G24&lt;$B$3,"Overdue",IF(G24-$B$3&lt;=90,"Due soon","Current"))))</f>
        <v/>
      </c>
      <c r="I24" s="16"/>
      <c r="J24" s="17" t="str">
        <f aca="false">IF(I24="","",EDATE(I24,Courses!$B$7))</f>
        <v/>
      </c>
      <c r="K24" s="18" t="str">
        <f aca="false">IF($A24="","",IF(I24="","Not trained",IF(J24&lt;$B$3,"Overdue",IF(J24-$B$3&lt;=90,"Due soon","Current"))))</f>
        <v/>
      </c>
      <c r="L24" s="16"/>
      <c r="M24" s="17" t="str">
        <f aca="false">IF(L24="","",EDATE(L24,Courses!$B$8))</f>
        <v/>
      </c>
      <c r="N24" s="18" t="str">
        <f aca="false">IF($A24="","",IF(L24="","Not trained",IF(M24&lt;$B$3,"Overdue",IF(M24-$B$3&lt;=90,"Due soon","Current"))))</f>
        <v/>
      </c>
      <c r="O24" s="16"/>
      <c r="P24" s="17" t="str">
        <f aca="false">IF(O24="","",EDATE(O24,Courses!$B$9))</f>
        <v/>
      </c>
      <c r="Q24" s="18" t="str">
        <f aca="false">IF($A24="","",IF(O24="","Not trained",IF(P24&lt;$B$3,"Overdue",IF(P24-$B$3&lt;=90,"Due soon","Current"))))</f>
        <v/>
      </c>
      <c r="R24" s="16"/>
      <c r="S24" s="17" t="str">
        <f aca="false">IF(R24="","",EDATE(R24,Courses!$B$10))</f>
        <v/>
      </c>
      <c r="T24" s="18" t="str">
        <f aca="false">IF($A24="","",IF(R24="","Not trained",IF(S24&lt;$B$3,"Overdue",IF(S24-$B$3&lt;=90,"Due soon","Current"))))</f>
        <v/>
      </c>
      <c r="U24" s="16"/>
      <c r="V24" s="17" t="str">
        <f aca="false">IF(U24="","",EDATE(U24,Courses!$B$11))</f>
        <v/>
      </c>
      <c r="W24" s="18" t="str">
        <f aca="false">IF($A24="","",IF(U24="","Not trained",IF(V24&lt;$B$3,"Overdue",IF(V24-$B$3&lt;=90,"Due soon","Current"))))</f>
        <v/>
      </c>
      <c r="X24" s="16"/>
      <c r="Y24" s="17" t="str">
        <f aca="false">IF(X24="","",EDATE(X24,Courses!$B$12))</f>
        <v/>
      </c>
      <c r="Z24" s="18" t="str">
        <f aca="false">IF($A24="","",IF(X24="","Not trained",IF(Y24&lt;$B$3,"Overdue",IF(Y24-$B$3&lt;=90,"Due soon","Current"))))</f>
        <v/>
      </c>
    </row>
    <row r="25" customFormat="false" ht="15" hidden="false" customHeight="true" outlineLevel="0" collapsed="false">
      <c r="A25" s="15" t="str">
        <f aca="false">IF(Staff!A24="","",Staff!A24)</f>
        <v/>
      </c>
      <c r="B25" s="15" t="str">
        <f aca="false">IF(Staff!B24="","",Staff!B24)</f>
        <v/>
      </c>
      <c r="C25" s="16"/>
      <c r="D25" s="17" t="str">
        <f aca="false">IF(C25="","",EDATE(C25,Courses!$B$5))</f>
        <v/>
      </c>
      <c r="E25" s="18" t="str">
        <f aca="false">IF($A25="","",IF(C25="","Not trained",IF(D25&lt;$B$3,"Overdue",IF(D25-$B$3&lt;=90,"Due soon","Current"))))</f>
        <v/>
      </c>
      <c r="F25" s="16"/>
      <c r="G25" s="17" t="str">
        <f aca="false">IF(F25="","",EDATE(F25,Courses!$B$6))</f>
        <v/>
      </c>
      <c r="H25" s="18" t="str">
        <f aca="false">IF($A25="","",IF(F25="","Not trained",IF(G25&lt;$B$3,"Overdue",IF(G25-$B$3&lt;=90,"Due soon","Current"))))</f>
        <v/>
      </c>
      <c r="I25" s="16"/>
      <c r="J25" s="17" t="str">
        <f aca="false">IF(I25="","",EDATE(I25,Courses!$B$7))</f>
        <v/>
      </c>
      <c r="K25" s="18" t="str">
        <f aca="false">IF($A25="","",IF(I25="","Not trained",IF(J25&lt;$B$3,"Overdue",IF(J25-$B$3&lt;=90,"Due soon","Current"))))</f>
        <v/>
      </c>
      <c r="L25" s="16"/>
      <c r="M25" s="17" t="str">
        <f aca="false">IF(L25="","",EDATE(L25,Courses!$B$8))</f>
        <v/>
      </c>
      <c r="N25" s="18" t="str">
        <f aca="false">IF($A25="","",IF(L25="","Not trained",IF(M25&lt;$B$3,"Overdue",IF(M25-$B$3&lt;=90,"Due soon","Current"))))</f>
        <v/>
      </c>
      <c r="O25" s="16"/>
      <c r="P25" s="17" t="str">
        <f aca="false">IF(O25="","",EDATE(O25,Courses!$B$9))</f>
        <v/>
      </c>
      <c r="Q25" s="18" t="str">
        <f aca="false">IF($A25="","",IF(O25="","Not trained",IF(P25&lt;$B$3,"Overdue",IF(P25-$B$3&lt;=90,"Due soon","Current"))))</f>
        <v/>
      </c>
      <c r="R25" s="16"/>
      <c r="S25" s="17" t="str">
        <f aca="false">IF(R25="","",EDATE(R25,Courses!$B$10))</f>
        <v/>
      </c>
      <c r="T25" s="18" t="str">
        <f aca="false">IF($A25="","",IF(R25="","Not trained",IF(S25&lt;$B$3,"Overdue",IF(S25-$B$3&lt;=90,"Due soon","Current"))))</f>
        <v/>
      </c>
      <c r="U25" s="16"/>
      <c r="V25" s="17" t="str">
        <f aca="false">IF(U25="","",EDATE(U25,Courses!$B$11))</f>
        <v/>
      </c>
      <c r="W25" s="18" t="str">
        <f aca="false">IF($A25="","",IF(U25="","Not trained",IF(V25&lt;$B$3,"Overdue",IF(V25-$B$3&lt;=90,"Due soon","Current"))))</f>
        <v/>
      </c>
      <c r="X25" s="16"/>
      <c r="Y25" s="17" t="str">
        <f aca="false">IF(X25="","",EDATE(X25,Courses!$B$12))</f>
        <v/>
      </c>
      <c r="Z25" s="18" t="str">
        <f aca="false">IF($A25="","",IF(X25="","Not trained",IF(Y25&lt;$B$3,"Overdue",IF(Y25-$B$3&lt;=90,"Due soon","Current"))))</f>
        <v/>
      </c>
    </row>
    <row r="26" customFormat="false" ht="15" hidden="false" customHeight="true" outlineLevel="0" collapsed="false">
      <c r="A26" s="15" t="str">
        <f aca="false">IF(Staff!A25="","",Staff!A25)</f>
        <v/>
      </c>
      <c r="B26" s="15" t="str">
        <f aca="false">IF(Staff!B25="","",Staff!B25)</f>
        <v/>
      </c>
      <c r="C26" s="16"/>
      <c r="D26" s="17" t="str">
        <f aca="false">IF(C26="","",EDATE(C26,Courses!$B$5))</f>
        <v/>
      </c>
      <c r="E26" s="18" t="str">
        <f aca="false">IF($A26="","",IF(C26="","Not trained",IF(D26&lt;$B$3,"Overdue",IF(D26-$B$3&lt;=90,"Due soon","Current"))))</f>
        <v/>
      </c>
      <c r="F26" s="16"/>
      <c r="G26" s="17" t="str">
        <f aca="false">IF(F26="","",EDATE(F26,Courses!$B$6))</f>
        <v/>
      </c>
      <c r="H26" s="18" t="str">
        <f aca="false">IF($A26="","",IF(F26="","Not trained",IF(G26&lt;$B$3,"Overdue",IF(G26-$B$3&lt;=90,"Due soon","Current"))))</f>
        <v/>
      </c>
      <c r="I26" s="16"/>
      <c r="J26" s="17" t="str">
        <f aca="false">IF(I26="","",EDATE(I26,Courses!$B$7))</f>
        <v/>
      </c>
      <c r="K26" s="18" t="str">
        <f aca="false">IF($A26="","",IF(I26="","Not trained",IF(J26&lt;$B$3,"Overdue",IF(J26-$B$3&lt;=90,"Due soon","Current"))))</f>
        <v/>
      </c>
      <c r="L26" s="16"/>
      <c r="M26" s="17" t="str">
        <f aca="false">IF(L26="","",EDATE(L26,Courses!$B$8))</f>
        <v/>
      </c>
      <c r="N26" s="18" t="str">
        <f aca="false">IF($A26="","",IF(L26="","Not trained",IF(M26&lt;$B$3,"Overdue",IF(M26-$B$3&lt;=90,"Due soon","Current"))))</f>
        <v/>
      </c>
      <c r="O26" s="16"/>
      <c r="P26" s="17" t="str">
        <f aca="false">IF(O26="","",EDATE(O26,Courses!$B$9))</f>
        <v/>
      </c>
      <c r="Q26" s="18" t="str">
        <f aca="false">IF($A26="","",IF(O26="","Not trained",IF(P26&lt;$B$3,"Overdue",IF(P26-$B$3&lt;=90,"Due soon","Current"))))</f>
        <v/>
      </c>
      <c r="R26" s="16"/>
      <c r="S26" s="17" t="str">
        <f aca="false">IF(R26="","",EDATE(R26,Courses!$B$10))</f>
        <v/>
      </c>
      <c r="T26" s="18" t="str">
        <f aca="false">IF($A26="","",IF(R26="","Not trained",IF(S26&lt;$B$3,"Overdue",IF(S26-$B$3&lt;=90,"Due soon","Current"))))</f>
        <v/>
      </c>
      <c r="U26" s="16"/>
      <c r="V26" s="17" t="str">
        <f aca="false">IF(U26="","",EDATE(U26,Courses!$B$11))</f>
        <v/>
      </c>
      <c r="W26" s="18" t="str">
        <f aca="false">IF($A26="","",IF(U26="","Not trained",IF(V26&lt;$B$3,"Overdue",IF(V26-$B$3&lt;=90,"Due soon","Current"))))</f>
        <v/>
      </c>
      <c r="X26" s="16"/>
      <c r="Y26" s="17" t="str">
        <f aca="false">IF(X26="","",EDATE(X26,Courses!$B$12))</f>
        <v/>
      </c>
      <c r="Z26" s="18" t="str">
        <f aca="false">IF($A26="","",IF(X26="","Not trained",IF(Y26&lt;$B$3,"Overdue",IF(Y26-$B$3&lt;=90,"Due soon","Current"))))</f>
        <v/>
      </c>
    </row>
    <row r="27" customFormat="false" ht="15" hidden="false" customHeight="true" outlineLevel="0" collapsed="false">
      <c r="A27" s="15" t="str">
        <f aca="false">IF(Staff!A26="","",Staff!A26)</f>
        <v/>
      </c>
      <c r="B27" s="15" t="str">
        <f aca="false">IF(Staff!B26="","",Staff!B26)</f>
        <v/>
      </c>
      <c r="C27" s="16"/>
      <c r="D27" s="17" t="str">
        <f aca="false">IF(C27="","",EDATE(C27,Courses!$B$5))</f>
        <v/>
      </c>
      <c r="E27" s="18" t="str">
        <f aca="false">IF($A27="","",IF(C27="","Not trained",IF(D27&lt;$B$3,"Overdue",IF(D27-$B$3&lt;=90,"Due soon","Current"))))</f>
        <v/>
      </c>
      <c r="F27" s="16"/>
      <c r="G27" s="17" t="str">
        <f aca="false">IF(F27="","",EDATE(F27,Courses!$B$6))</f>
        <v/>
      </c>
      <c r="H27" s="18" t="str">
        <f aca="false">IF($A27="","",IF(F27="","Not trained",IF(G27&lt;$B$3,"Overdue",IF(G27-$B$3&lt;=90,"Due soon","Current"))))</f>
        <v/>
      </c>
      <c r="I27" s="16"/>
      <c r="J27" s="17" t="str">
        <f aca="false">IF(I27="","",EDATE(I27,Courses!$B$7))</f>
        <v/>
      </c>
      <c r="K27" s="18" t="str">
        <f aca="false">IF($A27="","",IF(I27="","Not trained",IF(J27&lt;$B$3,"Overdue",IF(J27-$B$3&lt;=90,"Due soon","Current"))))</f>
        <v/>
      </c>
      <c r="L27" s="16"/>
      <c r="M27" s="17" t="str">
        <f aca="false">IF(L27="","",EDATE(L27,Courses!$B$8))</f>
        <v/>
      </c>
      <c r="N27" s="18" t="str">
        <f aca="false">IF($A27="","",IF(L27="","Not trained",IF(M27&lt;$B$3,"Overdue",IF(M27-$B$3&lt;=90,"Due soon","Current"))))</f>
        <v/>
      </c>
      <c r="O27" s="16"/>
      <c r="P27" s="17" t="str">
        <f aca="false">IF(O27="","",EDATE(O27,Courses!$B$9))</f>
        <v/>
      </c>
      <c r="Q27" s="18" t="str">
        <f aca="false">IF($A27="","",IF(O27="","Not trained",IF(P27&lt;$B$3,"Overdue",IF(P27-$B$3&lt;=90,"Due soon","Current"))))</f>
        <v/>
      </c>
      <c r="R27" s="16"/>
      <c r="S27" s="17" t="str">
        <f aca="false">IF(R27="","",EDATE(R27,Courses!$B$10))</f>
        <v/>
      </c>
      <c r="T27" s="18" t="str">
        <f aca="false">IF($A27="","",IF(R27="","Not trained",IF(S27&lt;$B$3,"Overdue",IF(S27-$B$3&lt;=90,"Due soon","Current"))))</f>
        <v/>
      </c>
      <c r="U27" s="16"/>
      <c r="V27" s="17" t="str">
        <f aca="false">IF(U27="","",EDATE(U27,Courses!$B$11))</f>
        <v/>
      </c>
      <c r="W27" s="18" t="str">
        <f aca="false">IF($A27="","",IF(U27="","Not trained",IF(V27&lt;$B$3,"Overdue",IF(V27-$B$3&lt;=90,"Due soon","Current"))))</f>
        <v/>
      </c>
      <c r="X27" s="16"/>
      <c r="Y27" s="17" t="str">
        <f aca="false">IF(X27="","",EDATE(X27,Courses!$B$12))</f>
        <v/>
      </c>
      <c r="Z27" s="18" t="str">
        <f aca="false">IF($A27="","",IF(X27="","Not trained",IF(Y27&lt;$B$3,"Overdue",IF(Y27-$B$3&lt;=90,"Due soon","Current"))))</f>
        <v/>
      </c>
    </row>
    <row r="28" customFormat="false" ht="15" hidden="false" customHeight="true" outlineLevel="0" collapsed="false">
      <c r="A28" s="15" t="str">
        <f aca="false">IF(Staff!A27="","",Staff!A27)</f>
        <v/>
      </c>
      <c r="B28" s="15" t="str">
        <f aca="false">IF(Staff!B27="","",Staff!B27)</f>
        <v/>
      </c>
      <c r="C28" s="16"/>
      <c r="D28" s="17" t="str">
        <f aca="false">IF(C28="","",EDATE(C28,Courses!$B$5))</f>
        <v/>
      </c>
      <c r="E28" s="18" t="str">
        <f aca="false">IF($A28="","",IF(C28="","Not trained",IF(D28&lt;$B$3,"Overdue",IF(D28-$B$3&lt;=90,"Due soon","Current"))))</f>
        <v/>
      </c>
      <c r="F28" s="16"/>
      <c r="G28" s="17" t="str">
        <f aca="false">IF(F28="","",EDATE(F28,Courses!$B$6))</f>
        <v/>
      </c>
      <c r="H28" s="18" t="str">
        <f aca="false">IF($A28="","",IF(F28="","Not trained",IF(G28&lt;$B$3,"Overdue",IF(G28-$B$3&lt;=90,"Due soon","Current"))))</f>
        <v/>
      </c>
      <c r="I28" s="16"/>
      <c r="J28" s="17" t="str">
        <f aca="false">IF(I28="","",EDATE(I28,Courses!$B$7))</f>
        <v/>
      </c>
      <c r="K28" s="18" t="str">
        <f aca="false">IF($A28="","",IF(I28="","Not trained",IF(J28&lt;$B$3,"Overdue",IF(J28-$B$3&lt;=90,"Due soon","Current"))))</f>
        <v/>
      </c>
      <c r="L28" s="16"/>
      <c r="M28" s="17" t="str">
        <f aca="false">IF(L28="","",EDATE(L28,Courses!$B$8))</f>
        <v/>
      </c>
      <c r="N28" s="18" t="str">
        <f aca="false">IF($A28="","",IF(L28="","Not trained",IF(M28&lt;$B$3,"Overdue",IF(M28-$B$3&lt;=90,"Due soon","Current"))))</f>
        <v/>
      </c>
      <c r="O28" s="16"/>
      <c r="P28" s="17" t="str">
        <f aca="false">IF(O28="","",EDATE(O28,Courses!$B$9))</f>
        <v/>
      </c>
      <c r="Q28" s="18" t="str">
        <f aca="false">IF($A28="","",IF(O28="","Not trained",IF(P28&lt;$B$3,"Overdue",IF(P28-$B$3&lt;=90,"Due soon","Current"))))</f>
        <v/>
      </c>
      <c r="R28" s="16"/>
      <c r="S28" s="17" t="str">
        <f aca="false">IF(R28="","",EDATE(R28,Courses!$B$10))</f>
        <v/>
      </c>
      <c r="T28" s="18" t="str">
        <f aca="false">IF($A28="","",IF(R28="","Not trained",IF(S28&lt;$B$3,"Overdue",IF(S28-$B$3&lt;=90,"Due soon","Current"))))</f>
        <v/>
      </c>
      <c r="U28" s="16"/>
      <c r="V28" s="17" t="str">
        <f aca="false">IF(U28="","",EDATE(U28,Courses!$B$11))</f>
        <v/>
      </c>
      <c r="W28" s="18" t="str">
        <f aca="false">IF($A28="","",IF(U28="","Not trained",IF(V28&lt;$B$3,"Overdue",IF(V28-$B$3&lt;=90,"Due soon","Current"))))</f>
        <v/>
      </c>
      <c r="X28" s="16"/>
      <c r="Y28" s="17" t="str">
        <f aca="false">IF(X28="","",EDATE(X28,Courses!$B$12))</f>
        <v/>
      </c>
      <c r="Z28" s="18" t="str">
        <f aca="false">IF($A28="","",IF(X28="","Not trained",IF(Y28&lt;$B$3,"Overdue",IF(Y28-$B$3&lt;=90,"Due soon","Current"))))</f>
        <v/>
      </c>
    </row>
    <row r="29" customFormat="false" ht="15" hidden="false" customHeight="true" outlineLevel="0" collapsed="false">
      <c r="A29" s="15" t="str">
        <f aca="false">IF(Staff!A28="","",Staff!A28)</f>
        <v/>
      </c>
      <c r="B29" s="15" t="str">
        <f aca="false">IF(Staff!B28="","",Staff!B28)</f>
        <v/>
      </c>
      <c r="C29" s="16"/>
      <c r="D29" s="17" t="str">
        <f aca="false">IF(C29="","",EDATE(C29,Courses!$B$5))</f>
        <v/>
      </c>
      <c r="E29" s="18" t="str">
        <f aca="false">IF($A29="","",IF(C29="","Not trained",IF(D29&lt;$B$3,"Overdue",IF(D29-$B$3&lt;=90,"Due soon","Current"))))</f>
        <v/>
      </c>
      <c r="F29" s="16"/>
      <c r="G29" s="17" t="str">
        <f aca="false">IF(F29="","",EDATE(F29,Courses!$B$6))</f>
        <v/>
      </c>
      <c r="H29" s="18" t="str">
        <f aca="false">IF($A29="","",IF(F29="","Not trained",IF(G29&lt;$B$3,"Overdue",IF(G29-$B$3&lt;=90,"Due soon","Current"))))</f>
        <v/>
      </c>
      <c r="I29" s="16"/>
      <c r="J29" s="17" t="str">
        <f aca="false">IF(I29="","",EDATE(I29,Courses!$B$7))</f>
        <v/>
      </c>
      <c r="K29" s="18" t="str">
        <f aca="false">IF($A29="","",IF(I29="","Not trained",IF(J29&lt;$B$3,"Overdue",IF(J29-$B$3&lt;=90,"Due soon","Current"))))</f>
        <v/>
      </c>
      <c r="L29" s="16"/>
      <c r="M29" s="17" t="str">
        <f aca="false">IF(L29="","",EDATE(L29,Courses!$B$8))</f>
        <v/>
      </c>
      <c r="N29" s="18" t="str">
        <f aca="false">IF($A29="","",IF(L29="","Not trained",IF(M29&lt;$B$3,"Overdue",IF(M29-$B$3&lt;=90,"Due soon","Current"))))</f>
        <v/>
      </c>
      <c r="O29" s="16"/>
      <c r="P29" s="17" t="str">
        <f aca="false">IF(O29="","",EDATE(O29,Courses!$B$9))</f>
        <v/>
      </c>
      <c r="Q29" s="18" t="str">
        <f aca="false">IF($A29="","",IF(O29="","Not trained",IF(P29&lt;$B$3,"Overdue",IF(P29-$B$3&lt;=90,"Due soon","Current"))))</f>
        <v/>
      </c>
      <c r="R29" s="16"/>
      <c r="S29" s="17" t="str">
        <f aca="false">IF(R29="","",EDATE(R29,Courses!$B$10))</f>
        <v/>
      </c>
      <c r="T29" s="18" t="str">
        <f aca="false">IF($A29="","",IF(R29="","Not trained",IF(S29&lt;$B$3,"Overdue",IF(S29-$B$3&lt;=90,"Due soon","Current"))))</f>
        <v/>
      </c>
      <c r="U29" s="16"/>
      <c r="V29" s="17" t="str">
        <f aca="false">IF(U29="","",EDATE(U29,Courses!$B$11))</f>
        <v/>
      </c>
      <c r="W29" s="18" t="str">
        <f aca="false">IF($A29="","",IF(U29="","Not trained",IF(V29&lt;$B$3,"Overdue",IF(V29-$B$3&lt;=90,"Due soon","Current"))))</f>
        <v/>
      </c>
      <c r="X29" s="16"/>
      <c r="Y29" s="17" t="str">
        <f aca="false">IF(X29="","",EDATE(X29,Courses!$B$12))</f>
        <v/>
      </c>
      <c r="Z29" s="18" t="str">
        <f aca="false">IF($A29="","",IF(X29="","Not trained",IF(Y29&lt;$B$3,"Overdue",IF(Y29-$B$3&lt;=90,"Due soon","Current"))))</f>
        <v/>
      </c>
    </row>
    <row r="30" customFormat="false" ht="15" hidden="false" customHeight="true" outlineLevel="0" collapsed="false">
      <c r="A30" s="15" t="str">
        <f aca="false">IF(Staff!A29="","",Staff!A29)</f>
        <v/>
      </c>
      <c r="B30" s="15" t="str">
        <f aca="false">IF(Staff!B29="","",Staff!B29)</f>
        <v/>
      </c>
      <c r="C30" s="16"/>
      <c r="D30" s="17" t="str">
        <f aca="false">IF(C30="","",EDATE(C30,Courses!$B$5))</f>
        <v/>
      </c>
      <c r="E30" s="18" t="str">
        <f aca="false">IF($A30="","",IF(C30="","Not trained",IF(D30&lt;$B$3,"Overdue",IF(D30-$B$3&lt;=90,"Due soon","Current"))))</f>
        <v/>
      </c>
      <c r="F30" s="16"/>
      <c r="G30" s="17" t="str">
        <f aca="false">IF(F30="","",EDATE(F30,Courses!$B$6))</f>
        <v/>
      </c>
      <c r="H30" s="18" t="str">
        <f aca="false">IF($A30="","",IF(F30="","Not trained",IF(G30&lt;$B$3,"Overdue",IF(G30-$B$3&lt;=90,"Due soon","Current"))))</f>
        <v/>
      </c>
      <c r="I30" s="16"/>
      <c r="J30" s="17" t="str">
        <f aca="false">IF(I30="","",EDATE(I30,Courses!$B$7))</f>
        <v/>
      </c>
      <c r="K30" s="18" t="str">
        <f aca="false">IF($A30="","",IF(I30="","Not trained",IF(J30&lt;$B$3,"Overdue",IF(J30-$B$3&lt;=90,"Due soon","Current"))))</f>
        <v/>
      </c>
      <c r="L30" s="16"/>
      <c r="M30" s="17" t="str">
        <f aca="false">IF(L30="","",EDATE(L30,Courses!$B$8))</f>
        <v/>
      </c>
      <c r="N30" s="18" t="str">
        <f aca="false">IF($A30="","",IF(L30="","Not trained",IF(M30&lt;$B$3,"Overdue",IF(M30-$B$3&lt;=90,"Due soon","Current"))))</f>
        <v/>
      </c>
      <c r="O30" s="16"/>
      <c r="P30" s="17" t="str">
        <f aca="false">IF(O30="","",EDATE(O30,Courses!$B$9))</f>
        <v/>
      </c>
      <c r="Q30" s="18" t="str">
        <f aca="false">IF($A30="","",IF(O30="","Not trained",IF(P30&lt;$B$3,"Overdue",IF(P30-$B$3&lt;=90,"Due soon","Current"))))</f>
        <v/>
      </c>
      <c r="R30" s="16"/>
      <c r="S30" s="17" t="str">
        <f aca="false">IF(R30="","",EDATE(R30,Courses!$B$10))</f>
        <v/>
      </c>
      <c r="T30" s="18" t="str">
        <f aca="false">IF($A30="","",IF(R30="","Not trained",IF(S30&lt;$B$3,"Overdue",IF(S30-$B$3&lt;=90,"Due soon","Current"))))</f>
        <v/>
      </c>
      <c r="U30" s="16"/>
      <c r="V30" s="17" t="str">
        <f aca="false">IF(U30="","",EDATE(U30,Courses!$B$11))</f>
        <v/>
      </c>
      <c r="W30" s="18" t="str">
        <f aca="false">IF($A30="","",IF(U30="","Not trained",IF(V30&lt;$B$3,"Overdue",IF(V30-$B$3&lt;=90,"Due soon","Current"))))</f>
        <v/>
      </c>
      <c r="X30" s="16"/>
      <c r="Y30" s="17" t="str">
        <f aca="false">IF(X30="","",EDATE(X30,Courses!$B$12))</f>
        <v/>
      </c>
      <c r="Z30" s="18" t="str">
        <f aca="false">IF($A30="","",IF(X30="","Not trained",IF(Y30&lt;$B$3,"Overdue",IF(Y30-$B$3&lt;=90,"Due soon","Current"))))</f>
        <v/>
      </c>
    </row>
    <row r="31" customFormat="false" ht="15" hidden="false" customHeight="true" outlineLevel="0" collapsed="false">
      <c r="A31" s="15" t="str">
        <f aca="false">IF(Staff!A30="","",Staff!A30)</f>
        <v/>
      </c>
      <c r="B31" s="15" t="str">
        <f aca="false">IF(Staff!B30="","",Staff!B30)</f>
        <v/>
      </c>
      <c r="C31" s="16"/>
      <c r="D31" s="17" t="str">
        <f aca="false">IF(C31="","",EDATE(C31,Courses!$B$5))</f>
        <v/>
      </c>
      <c r="E31" s="18" t="str">
        <f aca="false">IF($A31="","",IF(C31="","Not trained",IF(D31&lt;$B$3,"Overdue",IF(D31-$B$3&lt;=90,"Due soon","Current"))))</f>
        <v/>
      </c>
      <c r="F31" s="16"/>
      <c r="G31" s="17" t="str">
        <f aca="false">IF(F31="","",EDATE(F31,Courses!$B$6))</f>
        <v/>
      </c>
      <c r="H31" s="18" t="str">
        <f aca="false">IF($A31="","",IF(F31="","Not trained",IF(G31&lt;$B$3,"Overdue",IF(G31-$B$3&lt;=90,"Due soon","Current"))))</f>
        <v/>
      </c>
      <c r="I31" s="16"/>
      <c r="J31" s="17" t="str">
        <f aca="false">IF(I31="","",EDATE(I31,Courses!$B$7))</f>
        <v/>
      </c>
      <c r="K31" s="18" t="str">
        <f aca="false">IF($A31="","",IF(I31="","Not trained",IF(J31&lt;$B$3,"Overdue",IF(J31-$B$3&lt;=90,"Due soon","Current"))))</f>
        <v/>
      </c>
      <c r="L31" s="16"/>
      <c r="M31" s="17" t="str">
        <f aca="false">IF(L31="","",EDATE(L31,Courses!$B$8))</f>
        <v/>
      </c>
      <c r="N31" s="18" t="str">
        <f aca="false">IF($A31="","",IF(L31="","Not trained",IF(M31&lt;$B$3,"Overdue",IF(M31-$B$3&lt;=90,"Due soon","Current"))))</f>
        <v/>
      </c>
      <c r="O31" s="16"/>
      <c r="P31" s="17" t="str">
        <f aca="false">IF(O31="","",EDATE(O31,Courses!$B$9))</f>
        <v/>
      </c>
      <c r="Q31" s="18" t="str">
        <f aca="false">IF($A31="","",IF(O31="","Not trained",IF(P31&lt;$B$3,"Overdue",IF(P31-$B$3&lt;=90,"Due soon","Current"))))</f>
        <v/>
      </c>
      <c r="R31" s="16"/>
      <c r="S31" s="17" t="str">
        <f aca="false">IF(R31="","",EDATE(R31,Courses!$B$10))</f>
        <v/>
      </c>
      <c r="T31" s="18" t="str">
        <f aca="false">IF($A31="","",IF(R31="","Not trained",IF(S31&lt;$B$3,"Overdue",IF(S31-$B$3&lt;=90,"Due soon","Current"))))</f>
        <v/>
      </c>
      <c r="U31" s="16"/>
      <c r="V31" s="17" t="str">
        <f aca="false">IF(U31="","",EDATE(U31,Courses!$B$11))</f>
        <v/>
      </c>
      <c r="W31" s="18" t="str">
        <f aca="false">IF($A31="","",IF(U31="","Not trained",IF(V31&lt;$B$3,"Overdue",IF(V31-$B$3&lt;=90,"Due soon","Current"))))</f>
        <v/>
      </c>
      <c r="X31" s="16"/>
      <c r="Y31" s="17" t="str">
        <f aca="false">IF(X31="","",EDATE(X31,Courses!$B$12))</f>
        <v/>
      </c>
      <c r="Z31" s="18" t="str">
        <f aca="false">IF($A31="","",IF(X31="","Not trained",IF(Y31&lt;$B$3,"Overdue",IF(Y31-$B$3&lt;=90,"Due soon","Current"))))</f>
        <v/>
      </c>
    </row>
    <row r="32" customFormat="false" ht="15" hidden="false" customHeight="true" outlineLevel="0" collapsed="false">
      <c r="A32" s="15" t="str">
        <f aca="false">IF(Staff!A31="","",Staff!A31)</f>
        <v/>
      </c>
      <c r="B32" s="15" t="str">
        <f aca="false">IF(Staff!B31="","",Staff!B31)</f>
        <v/>
      </c>
      <c r="C32" s="16"/>
      <c r="D32" s="17" t="str">
        <f aca="false">IF(C32="","",EDATE(C32,Courses!$B$5))</f>
        <v/>
      </c>
      <c r="E32" s="18" t="str">
        <f aca="false">IF($A32="","",IF(C32="","Not trained",IF(D32&lt;$B$3,"Overdue",IF(D32-$B$3&lt;=90,"Due soon","Current"))))</f>
        <v/>
      </c>
      <c r="F32" s="16"/>
      <c r="G32" s="17" t="str">
        <f aca="false">IF(F32="","",EDATE(F32,Courses!$B$6))</f>
        <v/>
      </c>
      <c r="H32" s="18" t="str">
        <f aca="false">IF($A32="","",IF(F32="","Not trained",IF(G32&lt;$B$3,"Overdue",IF(G32-$B$3&lt;=90,"Due soon","Current"))))</f>
        <v/>
      </c>
      <c r="I32" s="16"/>
      <c r="J32" s="17" t="str">
        <f aca="false">IF(I32="","",EDATE(I32,Courses!$B$7))</f>
        <v/>
      </c>
      <c r="K32" s="18" t="str">
        <f aca="false">IF($A32="","",IF(I32="","Not trained",IF(J32&lt;$B$3,"Overdue",IF(J32-$B$3&lt;=90,"Due soon","Current"))))</f>
        <v/>
      </c>
      <c r="L32" s="16"/>
      <c r="M32" s="17" t="str">
        <f aca="false">IF(L32="","",EDATE(L32,Courses!$B$8))</f>
        <v/>
      </c>
      <c r="N32" s="18" t="str">
        <f aca="false">IF($A32="","",IF(L32="","Not trained",IF(M32&lt;$B$3,"Overdue",IF(M32-$B$3&lt;=90,"Due soon","Current"))))</f>
        <v/>
      </c>
      <c r="O32" s="16"/>
      <c r="P32" s="17" t="str">
        <f aca="false">IF(O32="","",EDATE(O32,Courses!$B$9))</f>
        <v/>
      </c>
      <c r="Q32" s="18" t="str">
        <f aca="false">IF($A32="","",IF(O32="","Not trained",IF(P32&lt;$B$3,"Overdue",IF(P32-$B$3&lt;=90,"Due soon","Current"))))</f>
        <v/>
      </c>
      <c r="R32" s="16"/>
      <c r="S32" s="17" t="str">
        <f aca="false">IF(R32="","",EDATE(R32,Courses!$B$10))</f>
        <v/>
      </c>
      <c r="T32" s="18" t="str">
        <f aca="false">IF($A32="","",IF(R32="","Not trained",IF(S32&lt;$B$3,"Overdue",IF(S32-$B$3&lt;=90,"Due soon","Current"))))</f>
        <v/>
      </c>
      <c r="U32" s="16"/>
      <c r="V32" s="17" t="str">
        <f aca="false">IF(U32="","",EDATE(U32,Courses!$B$11))</f>
        <v/>
      </c>
      <c r="W32" s="18" t="str">
        <f aca="false">IF($A32="","",IF(U32="","Not trained",IF(V32&lt;$B$3,"Overdue",IF(V32-$B$3&lt;=90,"Due soon","Current"))))</f>
        <v/>
      </c>
      <c r="X32" s="16"/>
      <c r="Y32" s="17" t="str">
        <f aca="false">IF(X32="","",EDATE(X32,Courses!$B$12))</f>
        <v/>
      </c>
      <c r="Z32" s="18" t="str">
        <f aca="false">IF($A32="","",IF(X32="","Not trained",IF(Y32&lt;$B$3,"Overdue",IF(Y32-$B$3&lt;=90,"Due soon","Current"))))</f>
        <v/>
      </c>
    </row>
    <row r="33" customFormat="false" ht="15" hidden="false" customHeight="true" outlineLevel="0" collapsed="false">
      <c r="A33" s="15" t="str">
        <f aca="false">IF(Staff!A32="","",Staff!A32)</f>
        <v/>
      </c>
      <c r="B33" s="15" t="str">
        <f aca="false">IF(Staff!B32="","",Staff!B32)</f>
        <v/>
      </c>
      <c r="C33" s="16"/>
      <c r="D33" s="17" t="str">
        <f aca="false">IF(C33="","",EDATE(C33,Courses!$B$5))</f>
        <v/>
      </c>
      <c r="E33" s="18" t="str">
        <f aca="false">IF($A33="","",IF(C33="","Not trained",IF(D33&lt;$B$3,"Overdue",IF(D33-$B$3&lt;=90,"Due soon","Current"))))</f>
        <v/>
      </c>
      <c r="F33" s="16"/>
      <c r="G33" s="17" t="str">
        <f aca="false">IF(F33="","",EDATE(F33,Courses!$B$6))</f>
        <v/>
      </c>
      <c r="H33" s="18" t="str">
        <f aca="false">IF($A33="","",IF(F33="","Not trained",IF(G33&lt;$B$3,"Overdue",IF(G33-$B$3&lt;=90,"Due soon","Current"))))</f>
        <v/>
      </c>
      <c r="I33" s="16"/>
      <c r="J33" s="17" t="str">
        <f aca="false">IF(I33="","",EDATE(I33,Courses!$B$7))</f>
        <v/>
      </c>
      <c r="K33" s="18" t="str">
        <f aca="false">IF($A33="","",IF(I33="","Not trained",IF(J33&lt;$B$3,"Overdue",IF(J33-$B$3&lt;=90,"Due soon","Current"))))</f>
        <v/>
      </c>
      <c r="L33" s="16"/>
      <c r="M33" s="17" t="str">
        <f aca="false">IF(L33="","",EDATE(L33,Courses!$B$8))</f>
        <v/>
      </c>
      <c r="N33" s="18" t="str">
        <f aca="false">IF($A33="","",IF(L33="","Not trained",IF(M33&lt;$B$3,"Overdue",IF(M33-$B$3&lt;=90,"Due soon","Current"))))</f>
        <v/>
      </c>
      <c r="O33" s="16"/>
      <c r="P33" s="17" t="str">
        <f aca="false">IF(O33="","",EDATE(O33,Courses!$B$9))</f>
        <v/>
      </c>
      <c r="Q33" s="18" t="str">
        <f aca="false">IF($A33="","",IF(O33="","Not trained",IF(P33&lt;$B$3,"Overdue",IF(P33-$B$3&lt;=90,"Due soon","Current"))))</f>
        <v/>
      </c>
      <c r="R33" s="16"/>
      <c r="S33" s="17" t="str">
        <f aca="false">IF(R33="","",EDATE(R33,Courses!$B$10))</f>
        <v/>
      </c>
      <c r="T33" s="18" t="str">
        <f aca="false">IF($A33="","",IF(R33="","Not trained",IF(S33&lt;$B$3,"Overdue",IF(S33-$B$3&lt;=90,"Due soon","Current"))))</f>
        <v/>
      </c>
      <c r="U33" s="16"/>
      <c r="V33" s="17" t="str">
        <f aca="false">IF(U33="","",EDATE(U33,Courses!$B$11))</f>
        <v/>
      </c>
      <c r="W33" s="18" t="str">
        <f aca="false">IF($A33="","",IF(U33="","Not trained",IF(V33&lt;$B$3,"Overdue",IF(V33-$B$3&lt;=90,"Due soon","Current"))))</f>
        <v/>
      </c>
      <c r="X33" s="16"/>
      <c r="Y33" s="17" t="str">
        <f aca="false">IF(X33="","",EDATE(X33,Courses!$B$12))</f>
        <v/>
      </c>
      <c r="Z33" s="18" t="str">
        <f aca="false">IF($A33="","",IF(X33="","Not trained",IF(Y33&lt;$B$3,"Overdue",IF(Y33-$B$3&lt;=90,"Due soon","Current"))))</f>
        <v/>
      </c>
    </row>
    <row r="34" customFormat="false" ht="15" hidden="false" customHeight="true" outlineLevel="0" collapsed="false">
      <c r="A34" s="15" t="str">
        <f aca="false">IF(Staff!A33="","",Staff!A33)</f>
        <v/>
      </c>
      <c r="B34" s="15" t="str">
        <f aca="false">IF(Staff!B33="","",Staff!B33)</f>
        <v/>
      </c>
      <c r="C34" s="16"/>
      <c r="D34" s="17" t="str">
        <f aca="false">IF(C34="","",EDATE(C34,Courses!$B$5))</f>
        <v/>
      </c>
      <c r="E34" s="18" t="str">
        <f aca="false">IF($A34="","",IF(C34="","Not trained",IF(D34&lt;$B$3,"Overdue",IF(D34-$B$3&lt;=90,"Due soon","Current"))))</f>
        <v/>
      </c>
      <c r="F34" s="16"/>
      <c r="G34" s="17" t="str">
        <f aca="false">IF(F34="","",EDATE(F34,Courses!$B$6))</f>
        <v/>
      </c>
      <c r="H34" s="18" t="str">
        <f aca="false">IF($A34="","",IF(F34="","Not trained",IF(G34&lt;$B$3,"Overdue",IF(G34-$B$3&lt;=90,"Due soon","Current"))))</f>
        <v/>
      </c>
      <c r="I34" s="16"/>
      <c r="J34" s="17" t="str">
        <f aca="false">IF(I34="","",EDATE(I34,Courses!$B$7))</f>
        <v/>
      </c>
      <c r="K34" s="18" t="str">
        <f aca="false">IF($A34="","",IF(I34="","Not trained",IF(J34&lt;$B$3,"Overdue",IF(J34-$B$3&lt;=90,"Due soon","Current"))))</f>
        <v/>
      </c>
      <c r="L34" s="16"/>
      <c r="M34" s="17" t="str">
        <f aca="false">IF(L34="","",EDATE(L34,Courses!$B$8))</f>
        <v/>
      </c>
      <c r="N34" s="18" t="str">
        <f aca="false">IF($A34="","",IF(L34="","Not trained",IF(M34&lt;$B$3,"Overdue",IF(M34-$B$3&lt;=90,"Due soon","Current"))))</f>
        <v/>
      </c>
      <c r="O34" s="16"/>
      <c r="P34" s="17" t="str">
        <f aca="false">IF(O34="","",EDATE(O34,Courses!$B$9))</f>
        <v/>
      </c>
      <c r="Q34" s="18" t="str">
        <f aca="false">IF($A34="","",IF(O34="","Not trained",IF(P34&lt;$B$3,"Overdue",IF(P34-$B$3&lt;=90,"Due soon","Current"))))</f>
        <v/>
      </c>
      <c r="R34" s="16"/>
      <c r="S34" s="17" t="str">
        <f aca="false">IF(R34="","",EDATE(R34,Courses!$B$10))</f>
        <v/>
      </c>
      <c r="T34" s="18" t="str">
        <f aca="false">IF($A34="","",IF(R34="","Not trained",IF(S34&lt;$B$3,"Overdue",IF(S34-$B$3&lt;=90,"Due soon","Current"))))</f>
        <v/>
      </c>
      <c r="U34" s="16"/>
      <c r="V34" s="17" t="str">
        <f aca="false">IF(U34="","",EDATE(U34,Courses!$B$11))</f>
        <v/>
      </c>
      <c r="W34" s="18" t="str">
        <f aca="false">IF($A34="","",IF(U34="","Not trained",IF(V34&lt;$B$3,"Overdue",IF(V34-$B$3&lt;=90,"Due soon","Current"))))</f>
        <v/>
      </c>
      <c r="X34" s="16"/>
      <c r="Y34" s="17" t="str">
        <f aca="false">IF(X34="","",EDATE(X34,Courses!$B$12))</f>
        <v/>
      </c>
      <c r="Z34" s="18" t="str">
        <f aca="false">IF($A34="","",IF(X34="","Not trained",IF(Y34&lt;$B$3,"Overdue",IF(Y34-$B$3&lt;=90,"Due soon","Current"))))</f>
        <v/>
      </c>
    </row>
    <row r="35" customFormat="false" ht="15" hidden="false" customHeight="true" outlineLevel="0" collapsed="false">
      <c r="A35" s="15" t="str">
        <f aca="false">IF(Staff!A34="","",Staff!A34)</f>
        <v/>
      </c>
      <c r="B35" s="15" t="str">
        <f aca="false">IF(Staff!B34="","",Staff!B34)</f>
        <v/>
      </c>
      <c r="C35" s="16"/>
      <c r="D35" s="17" t="str">
        <f aca="false">IF(C35="","",EDATE(C35,Courses!$B$5))</f>
        <v/>
      </c>
      <c r="E35" s="18" t="str">
        <f aca="false">IF($A35="","",IF(C35="","Not trained",IF(D35&lt;$B$3,"Overdue",IF(D35-$B$3&lt;=90,"Due soon","Current"))))</f>
        <v/>
      </c>
      <c r="F35" s="16"/>
      <c r="G35" s="17" t="str">
        <f aca="false">IF(F35="","",EDATE(F35,Courses!$B$6))</f>
        <v/>
      </c>
      <c r="H35" s="18" t="str">
        <f aca="false">IF($A35="","",IF(F35="","Not trained",IF(G35&lt;$B$3,"Overdue",IF(G35-$B$3&lt;=90,"Due soon","Current"))))</f>
        <v/>
      </c>
      <c r="I35" s="16"/>
      <c r="J35" s="17" t="str">
        <f aca="false">IF(I35="","",EDATE(I35,Courses!$B$7))</f>
        <v/>
      </c>
      <c r="K35" s="18" t="str">
        <f aca="false">IF($A35="","",IF(I35="","Not trained",IF(J35&lt;$B$3,"Overdue",IF(J35-$B$3&lt;=90,"Due soon","Current"))))</f>
        <v/>
      </c>
      <c r="L35" s="16"/>
      <c r="M35" s="17" t="str">
        <f aca="false">IF(L35="","",EDATE(L35,Courses!$B$8))</f>
        <v/>
      </c>
      <c r="N35" s="18" t="str">
        <f aca="false">IF($A35="","",IF(L35="","Not trained",IF(M35&lt;$B$3,"Overdue",IF(M35-$B$3&lt;=90,"Due soon","Current"))))</f>
        <v/>
      </c>
      <c r="O35" s="16"/>
      <c r="P35" s="17" t="str">
        <f aca="false">IF(O35="","",EDATE(O35,Courses!$B$9))</f>
        <v/>
      </c>
      <c r="Q35" s="18" t="str">
        <f aca="false">IF($A35="","",IF(O35="","Not trained",IF(P35&lt;$B$3,"Overdue",IF(P35-$B$3&lt;=90,"Due soon","Current"))))</f>
        <v/>
      </c>
      <c r="R35" s="16"/>
      <c r="S35" s="17" t="str">
        <f aca="false">IF(R35="","",EDATE(R35,Courses!$B$10))</f>
        <v/>
      </c>
      <c r="T35" s="18" t="str">
        <f aca="false">IF($A35="","",IF(R35="","Not trained",IF(S35&lt;$B$3,"Overdue",IF(S35-$B$3&lt;=90,"Due soon","Current"))))</f>
        <v/>
      </c>
      <c r="U35" s="16"/>
      <c r="V35" s="17" t="str">
        <f aca="false">IF(U35="","",EDATE(U35,Courses!$B$11))</f>
        <v/>
      </c>
      <c r="W35" s="18" t="str">
        <f aca="false">IF($A35="","",IF(U35="","Not trained",IF(V35&lt;$B$3,"Overdue",IF(V35-$B$3&lt;=90,"Due soon","Current"))))</f>
        <v/>
      </c>
      <c r="X35" s="16"/>
      <c r="Y35" s="17" t="str">
        <f aca="false">IF(X35="","",EDATE(X35,Courses!$B$12))</f>
        <v/>
      </c>
      <c r="Z35" s="18" t="str">
        <f aca="false">IF($A35="","",IF(X35="","Not trained",IF(Y35&lt;$B$3,"Overdue",IF(Y35-$B$3&lt;=90,"Due soon","Current"))))</f>
        <v/>
      </c>
    </row>
  </sheetData>
  <conditionalFormatting sqref="E6:E35">
    <cfRule type="cellIs" priority="2" operator="equal" aboveAverage="0" equalAverage="0" bottom="0" percent="0" rank="0" text="" dxfId="0">
      <formula>"Overdue"</formula>
    </cfRule>
    <cfRule type="cellIs" priority="3" operator="equal" aboveAverage="0" equalAverage="0" bottom="0" percent="0" rank="0" text="" dxfId="1">
      <formula>"Due soon"</formula>
    </cfRule>
    <cfRule type="cellIs" priority="4" operator="equal" aboveAverage="0" equalAverage="0" bottom="0" percent="0" rank="0" text="" dxfId="2">
      <formula>"Current"</formula>
    </cfRule>
  </conditionalFormatting>
  <conditionalFormatting sqref="H6:H35">
    <cfRule type="cellIs" priority="5" operator="equal" aboveAverage="0" equalAverage="0" bottom="0" percent="0" rank="0" text="" dxfId="0">
      <formula>"Overdue"</formula>
    </cfRule>
    <cfRule type="cellIs" priority="6" operator="equal" aboveAverage="0" equalAverage="0" bottom="0" percent="0" rank="0" text="" dxfId="1">
      <formula>"Due soon"</formula>
    </cfRule>
    <cfRule type="cellIs" priority="7" operator="equal" aboveAverage="0" equalAverage="0" bottom="0" percent="0" rank="0" text="" dxfId="2">
      <formula>"Current"</formula>
    </cfRule>
  </conditionalFormatting>
  <conditionalFormatting sqref="K6:K35">
    <cfRule type="cellIs" priority="8" operator="equal" aboveAverage="0" equalAverage="0" bottom="0" percent="0" rank="0" text="" dxfId="0">
      <formula>"Overdue"</formula>
    </cfRule>
    <cfRule type="cellIs" priority="9" operator="equal" aboveAverage="0" equalAverage="0" bottom="0" percent="0" rank="0" text="" dxfId="1">
      <formula>"Due soon"</formula>
    </cfRule>
    <cfRule type="cellIs" priority="10" operator="equal" aboveAverage="0" equalAverage="0" bottom="0" percent="0" rank="0" text="" dxfId="2">
      <formula>"Current"</formula>
    </cfRule>
  </conditionalFormatting>
  <conditionalFormatting sqref="N6:N35">
    <cfRule type="cellIs" priority="11" operator="equal" aboveAverage="0" equalAverage="0" bottom="0" percent="0" rank="0" text="" dxfId="0">
      <formula>"Overdue"</formula>
    </cfRule>
    <cfRule type="cellIs" priority="12" operator="equal" aboveAverage="0" equalAverage="0" bottom="0" percent="0" rank="0" text="" dxfId="1">
      <formula>"Due soon"</formula>
    </cfRule>
    <cfRule type="cellIs" priority="13" operator="equal" aboveAverage="0" equalAverage="0" bottom="0" percent="0" rank="0" text="" dxfId="2">
      <formula>"Current"</formula>
    </cfRule>
  </conditionalFormatting>
  <conditionalFormatting sqref="Q6:Q35">
    <cfRule type="cellIs" priority="14" operator="equal" aboveAverage="0" equalAverage="0" bottom="0" percent="0" rank="0" text="" dxfId="0">
      <formula>"Overdue"</formula>
    </cfRule>
    <cfRule type="cellIs" priority="15" operator="equal" aboveAverage="0" equalAverage="0" bottom="0" percent="0" rank="0" text="" dxfId="1">
      <formula>"Due soon"</formula>
    </cfRule>
    <cfRule type="cellIs" priority="16" operator="equal" aboveAverage="0" equalAverage="0" bottom="0" percent="0" rank="0" text="" dxfId="2">
      <formula>"Current"</formula>
    </cfRule>
  </conditionalFormatting>
  <conditionalFormatting sqref="T6:T35">
    <cfRule type="cellIs" priority="17" operator="equal" aboveAverage="0" equalAverage="0" bottom="0" percent="0" rank="0" text="" dxfId="0">
      <formula>"Overdue"</formula>
    </cfRule>
    <cfRule type="cellIs" priority="18" operator="equal" aboveAverage="0" equalAverage="0" bottom="0" percent="0" rank="0" text="" dxfId="1">
      <formula>"Due soon"</formula>
    </cfRule>
    <cfRule type="cellIs" priority="19" operator="equal" aboveAverage="0" equalAverage="0" bottom="0" percent="0" rank="0" text="" dxfId="2">
      <formula>"Current"</formula>
    </cfRule>
  </conditionalFormatting>
  <conditionalFormatting sqref="W6:W35">
    <cfRule type="cellIs" priority="20" operator="equal" aboveAverage="0" equalAverage="0" bottom="0" percent="0" rank="0" text="" dxfId="0">
      <formula>"Overdue"</formula>
    </cfRule>
    <cfRule type="cellIs" priority="21" operator="equal" aboveAverage="0" equalAverage="0" bottom="0" percent="0" rank="0" text="" dxfId="1">
      <formula>"Due soon"</formula>
    </cfRule>
    <cfRule type="cellIs" priority="22" operator="equal" aboveAverage="0" equalAverage="0" bottom="0" percent="0" rank="0" text="" dxfId="2">
      <formula>"Current"</formula>
    </cfRule>
  </conditionalFormatting>
  <conditionalFormatting sqref="Z6:Z35">
    <cfRule type="cellIs" priority="23" operator="equal" aboveAverage="0" equalAverage="0" bottom="0" percent="0" rank="0" text="" dxfId="0">
      <formula>"Overdue"</formula>
    </cfRule>
    <cfRule type="cellIs" priority="24" operator="equal" aboveAverage="0" equalAverage="0" bottom="0" percent="0" rank="0" text="" dxfId="1">
      <formula>"Due soon"</formula>
    </cfRule>
    <cfRule type="cellIs" priority="25" operator="equal" aboveAverage="0" equalAverage="0" bottom="0" percent="0" rank="0" text="" dxfId="2">
      <formula>"Current"</formula>
    </cfRule>
  </conditionalFormatting>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1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34"/>
    <col collapsed="false" customWidth="true" hidden="false" outlineLevel="0" max="5" min="2" style="1" width="14"/>
  </cols>
  <sheetData>
    <row r="1" customFormat="false" ht="17.25" hidden="false" customHeight="true" outlineLevel="0" collapsed="false">
      <c r="A1" s="8" t="s">
        <v>107</v>
      </c>
    </row>
    <row r="2" customFormat="false" ht="15" hidden="false" customHeight="true" outlineLevel="0" collapsed="false">
      <c r="A2" s="9" t="s">
        <v>108</v>
      </c>
    </row>
    <row r="4" customFormat="false" ht="15" hidden="false" customHeight="true" outlineLevel="0" collapsed="false">
      <c r="A4" s="10" t="s">
        <v>32</v>
      </c>
      <c r="B4" s="10" t="s">
        <v>20</v>
      </c>
      <c r="C4" s="10" t="s">
        <v>22</v>
      </c>
      <c r="D4" s="10" t="s">
        <v>24</v>
      </c>
      <c r="E4" s="10" t="s">
        <v>26</v>
      </c>
    </row>
    <row r="5" customFormat="false" ht="15" hidden="false" customHeight="true" outlineLevel="0" collapsed="false">
      <c r="A5" s="13" t="s">
        <v>36</v>
      </c>
      <c r="B5" s="19" t="n">
        <f aca="false">COUNTIF('Training Matrix'!$E$6:$E$35,"Current")</f>
        <v>1</v>
      </c>
      <c r="C5" s="19" t="n">
        <f aca="false">COUNTIF('Training Matrix'!$E$6:$E$35,"Due soon")</f>
        <v>0</v>
      </c>
      <c r="D5" s="19" t="n">
        <f aca="false">COUNTIF('Training Matrix'!$E$6:$E$35,"Overdue")</f>
        <v>0</v>
      </c>
      <c r="E5" s="19" t="n">
        <f aca="false">COUNTIF('Training Matrix'!$E$6:$E$35,"Not trained")</f>
        <v>0</v>
      </c>
    </row>
    <row r="6" customFormat="false" ht="15" hidden="false" customHeight="true" outlineLevel="0" collapsed="false">
      <c r="A6" s="13" t="s">
        <v>39</v>
      </c>
      <c r="B6" s="19" t="n">
        <f aca="false">COUNTIF('Training Matrix'!$H$6:$H$35,"Current")</f>
        <v>1</v>
      </c>
      <c r="C6" s="19" t="n">
        <f aca="false">COUNTIF('Training Matrix'!$H$6:$H$35,"Due soon")</f>
        <v>0</v>
      </c>
      <c r="D6" s="19" t="n">
        <f aca="false">COUNTIF('Training Matrix'!$H$6:$H$35,"Overdue")</f>
        <v>0</v>
      </c>
      <c r="E6" s="19" t="n">
        <f aca="false">COUNTIF('Training Matrix'!$H$6:$H$35,"Not trained")</f>
        <v>0</v>
      </c>
    </row>
    <row r="7" customFormat="false" ht="15" hidden="false" customHeight="true" outlineLevel="0" collapsed="false">
      <c r="A7" s="13" t="s">
        <v>41</v>
      </c>
      <c r="B7" s="19" t="n">
        <f aca="false">COUNTIF('Training Matrix'!$K$6:$K$35,"Current")</f>
        <v>0</v>
      </c>
      <c r="C7" s="19" t="n">
        <f aca="false">COUNTIF('Training Matrix'!$K$6:$K$35,"Due soon")</f>
        <v>0</v>
      </c>
      <c r="D7" s="19" t="n">
        <f aca="false">COUNTIF('Training Matrix'!$K$6:$K$35,"Overdue")</f>
        <v>0</v>
      </c>
      <c r="E7" s="19" t="n">
        <f aca="false">COUNTIF('Training Matrix'!$K$6:$K$35,"Not trained")</f>
        <v>1</v>
      </c>
    </row>
    <row r="8" customFormat="false" ht="15" hidden="false" customHeight="true" outlineLevel="0" collapsed="false">
      <c r="A8" s="13" t="s">
        <v>43</v>
      </c>
      <c r="B8" s="19" t="n">
        <f aca="false">COUNTIF('Training Matrix'!$N$6:$N$35,"Current")</f>
        <v>0</v>
      </c>
      <c r="C8" s="19" t="n">
        <f aca="false">COUNTIF('Training Matrix'!$N$6:$N$35,"Due soon")</f>
        <v>0</v>
      </c>
      <c r="D8" s="19" t="n">
        <f aca="false">COUNTIF('Training Matrix'!$N$6:$N$35,"Overdue")</f>
        <v>1</v>
      </c>
      <c r="E8" s="19" t="n">
        <f aca="false">COUNTIF('Training Matrix'!$N$6:$N$35,"Not trained")</f>
        <v>0</v>
      </c>
    </row>
    <row r="9" customFormat="false" ht="15" hidden="false" customHeight="true" outlineLevel="0" collapsed="false">
      <c r="A9" s="13" t="s">
        <v>45</v>
      </c>
      <c r="B9" s="19" t="n">
        <f aca="false">COUNTIF('Training Matrix'!$Q$6:$Q$35,"Current")</f>
        <v>0</v>
      </c>
      <c r="C9" s="19" t="n">
        <f aca="false">COUNTIF('Training Matrix'!$Q$6:$Q$35,"Due soon")</f>
        <v>0</v>
      </c>
      <c r="D9" s="19" t="n">
        <f aca="false">COUNTIF('Training Matrix'!$Q$6:$Q$35,"Overdue")</f>
        <v>0</v>
      </c>
      <c r="E9" s="19" t="n">
        <f aca="false">COUNTIF('Training Matrix'!$Q$6:$Q$35,"Not trained")</f>
        <v>1</v>
      </c>
    </row>
    <row r="10" customFormat="false" ht="15" hidden="false" customHeight="true" outlineLevel="0" collapsed="false">
      <c r="A10" s="13" t="s">
        <v>47</v>
      </c>
      <c r="B10" s="19" t="n">
        <f aca="false">COUNTIF('Training Matrix'!$T$6:$T$35,"Current")</f>
        <v>0</v>
      </c>
      <c r="C10" s="19" t="n">
        <f aca="false">COUNTIF('Training Matrix'!$T$6:$T$35,"Due soon")</f>
        <v>0</v>
      </c>
      <c r="D10" s="19" t="n">
        <f aca="false">COUNTIF('Training Matrix'!$T$6:$T$35,"Overdue")</f>
        <v>0</v>
      </c>
      <c r="E10" s="19" t="n">
        <f aca="false">COUNTIF('Training Matrix'!$T$6:$T$35,"Not trained")</f>
        <v>1</v>
      </c>
    </row>
    <row r="11" customFormat="false" ht="15" hidden="false" customHeight="true" outlineLevel="0" collapsed="false">
      <c r="A11" s="13" t="s">
        <v>49</v>
      </c>
      <c r="B11" s="19" t="n">
        <f aca="false">COUNTIF('Training Matrix'!$W$6:$W$35,"Current")</f>
        <v>0</v>
      </c>
      <c r="C11" s="19" t="n">
        <f aca="false">COUNTIF('Training Matrix'!$W$6:$W$35,"Due soon")</f>
        <v>0</v>
      </c>
      <c r="D11" s="19" t="n">
        <f aca="false">COUNTIF('Training Matrix'!$W$6:$W$35,"Overdue")</f>
        <v>0</v>
      </c>
      <c r="E11" s="19" t="n">
        <f aca="false">COUNTIF('Training Matrix'!$W$6:$W$35,"Not trained")</f>
        <v>1</v>
      </c>
    </row>
    <row r="12" customFormat="false" ht="15" hidden="false" customHeight="true" outlineLevel="0" collapsed="false">
      <c r="A12" s="13" t="s">
        <v>51</v>
      </c>
      <c r="B12" s="19" t="n">
        <f aca="false">COUNTIF('Training Matrix'!$Z$6:$Z$35,"Current")</f>
        <v>0</v>
      </c>
      <c r="C12" s="19" t="n">
        <f aca="false">COUNTIF('Training Matrix'!$Z$6:$Z$35,"Due soon")</f>
        <v>0</v>
      </c>
      <c r="D12" s="19" t="n">
        <f aca="false">COUNTIF('Training Matrix'!$Z$6:$Z$35,"Overdue")</f>
        <v>0</v>
      </c>
      <c r="E12" s="19" t="n">
        <f aca="false">COUNTIF('Training Matrix'!$Z$6:$Z$35,"Not trained")</f>
        <v>1</v>
      </c>
    </row>
    <row r="13" customFormat="false" ht="15" hidden="false" customHeight="true" outlineLevel="0" collapsed="false">
      <c r="A13" s="20" t="s">
        <v>109</v>
      </c>
      <c r="B13" s="21" t="n">
        <f aca="false">SUM(B5:B12)</f>
        <v>2</v>
      </c>
      <c r="C13" s="21" t="n">
        <f aca="false">SUM(C5:C12)</f>
        <v>0</v>
      </c>
      <c r="D13" s="21" t="n">
        <f aca="false">SUM(D5:D12)</f>
        <v>1</v>
      </c>
      <c r="E13" s="21" t="n">
        <f aca="false">SUM(E5:E12)</f>
        <v>5</v>
      </c>
    </row>
    <row r="15" customFormat="false" ht="15" hidden="false" customHeight="true" outlineLevel="0" collapsed="false">
      <c r="A15" s="3" t="s">
        <v>110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2026-08-17T10:31:26Z</dcterms:created>
  <dc:creator>openpyxl</dc:creator>
  <dc:description/>
  <dc:language>en-US</dc:language>
  <cp:lastModifiedBy/>
  <dcterms:modified xsi:type="dcterms:W3CDTF">2026-08-17T10:31:45Z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